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раскрытие расходов на 2023 год\информация для сайта\"/>
    </mc:Choice>
  </mc:AlternateContent>
  <bookViews>
    <workbookView xWindow="0" yWindow="0" windowWidth="25200" windowHeight="11985" tabRatio="960"/>
  </bookViews>
  <sheets>
    <sheet name="ЯНАО" sheetId="6" r:id="rId1"/>
  </sheets>
  <definedNames>
    <definedName name="Print_AreaFix_1Fix_1Fix_1Fix_1Fix_1Fix_1" localSheetId="0">ЯНАО!$A$4:$DA$77</definedName>
  </definedNames>
  <calcPr calcId="152511" refMode="R1C1"/>
</workbook>
</file>

<file path=xl/calcChain.xml><?xml version="1.0" encoding="utf-8"?>
<calcChain xmlns="http://schemas.openxmlformats.org/spreadsheetml/2006/main">
  <c r="CH24" i="6" l="1"/>
  <c r="CH63" i="6"/>
  <c r="CH56" i="6"/>
  <c r="CH48" i="6"/>
  <c r="CH42" i="6"/>
  <c r="CH37" i="6" s="1"/>
  <c r="CH32" i="6"/>
  <c r="CH29" i="6"/>
  <c r="CH17" i="6"/>
  <c r="CH23" i="6" l="1"/>
  <c r="CH14" i="6" l="1"/>
  <c r="CH69" i="6" s="1"/>
</calcChain>
</file>

<file path=xl/sharedStrings.xml><?xml version="1.0" encoding="utf-8"?>
<sst xmlns="http://schemas.openxmlformats.org/spreadsheetml/2006/main" count="248" uniqueCount="191">
  <si>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</si>
  <si>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</si>
  <si>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</si>
  <si>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</si>
  <si>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</si>
  <si>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АО "Газпром газораспределение Север"</t>
  </si>
  <si>
    <t>на 20</t>
  </si>
  <si>
    <t xml:space="preserve"> год*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</si>
  <si>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</si>
  <si>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</si>
  <si>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</si>
  <si>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</si>
  <si>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</si>
  <si>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</si>
  <si>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</si>
  <si>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</si>
  <si>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</si>
  <si>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</si>
  <si>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</si>
  <si>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</si>
  <si>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</si>
  <si>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</si>
  <si>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</si>
  <si>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</si>
  <si>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</si>
  <si>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</si>
  <si>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</si>
  <si>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</si>
  <si>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</si>
  <si>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</si>
  <si>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</si>
  <si>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</si>
  <si>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</si>
  <si>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</si>
  <si>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</si>
  <si>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</si>
  <si>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</si>
  <si>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</si>
  <si>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</si>
  <si>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</si>
  <si>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</si>
  <si>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</si>
  <si>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</si>
  <si>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</si>
  <si>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</si>
  <si>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</si>
  <si>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</si>
  <si>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</si>
  <si>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</si>
  <si>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</si>
  <si>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</si>
  <si>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</si>
  <si>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</si>
  <si>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</si>
  <si>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</si>
  <si>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</si>
  <si>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</si>
  <si>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</si>
  <si>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</si>
  <si>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</si>
  <si>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</si>
  <si>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</si>
  <si>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</si>
  <si>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</si>
  <si>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</si>
  <si>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</si>
  <si>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</si>
  <si>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</si>
  <si>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</si>
  <si>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</si>
  <si>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</si>
  <si>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</si>
  <si>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</si>
  <si>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</si>
  <si>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</si>
  <si>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</si>
  <si>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</si>
  <si>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</si>
  <si>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</si>
  <si>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</si>
  <si>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</si>
  <si>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</si>
  <si>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</si>
  <si>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</si>
  <si>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</si>
  <si>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</si>
  <si>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</si>
  <si>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</si>
  <si>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</si>
  <si>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</si>
  <si>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</si>
  <si>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</si>
  <si>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</si>
  <si>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</si>
  <si>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</si>
  <si>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</si>
  <si>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</si>
  <si>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</si>
  <si>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</si>
  <si>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</si>
  <si>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</si>
  <si>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</si>
  <si>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</si>
  <si>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</si>
  <si>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</si>
  <si>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</si>
  <si>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</si>
  <si>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</si>
  <si>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</si>
  <si>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</si>
  <si>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</si>
  <si>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</si>
  <si>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</si>
  <si>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</si>
  <si>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</si>
  <si>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</si>
  <si>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</si>
  <si>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</si>
  <si>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</si>
  <si>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</si>
  <si>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</si>
  <si>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</si>
  <si>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</si>
  <si>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</si>
  <si>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</si>
  <si>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</si>
  <si>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</si>
  <si>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</si>
  <si>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</si>
  <si>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</si>
  <si>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</si>
  <si>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</si>
  <si>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</si>
  <si>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</si>
  <si>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</si>
  <si>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</si>
  <si>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</si>
  <si>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</si>
  <si>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</si>
  <si>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</si>
  <si>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5.5.1.2.1.</t>
  </si>
  <si>
    <t>5.5.1.2.3.</t>
  </si>
  <si>
    <t>5.5.1.2.2.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</si>
  <si>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</si>
  <si>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</si>
  <si>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</si>
  <si>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</si>
  <si>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</si>
  <si>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</si>
  <si>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</si>
  <si>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</si>
  <si>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</si>
  <si>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</si>
  <si>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</si>
  <si>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</si>
  <si>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</si>
  <si>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</si>
  <si>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</si>
  <si>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</si>
  <si>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</si>
  <si>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</si>
  <si>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</si>
  <si>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</si>
  <si>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</si>
  <si>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</si>
  <si>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</si>
  <si>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</si>
  <si>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</si>
  <si>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</si>
  <si>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</si>
  <si>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</si>
  <si>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</si>
  <si>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</si>
  <si>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</si>
  <si>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</si>
  <si>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</si>
  <si>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</si>
  <si>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</si>
  <si>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</si>
  <si>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</si>
  <si>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</si>
  <si>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</si>
  <si>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</si>
  <si>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</si>
  <si>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</si>
  <si>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</si>
  <si>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Приложение № 2</t>
  </si>
  <si>
    <t>к приказу ФАС России</t>
  </si>
  <si>
    <t>от 18.01.2019 № 38/19</t>
  </si>
  <si>
    <t xml:space="preserve">ЯНАО 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</si>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</sst>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1" fillId="0" borderId="3" xfId="0" applyFont="1" applyFill="1" applyBorder="1" applyAlignment="1">
      <alignment horizontal="center" vertical="top"/>
    </xf>
    <xf numFmtId="0" fontId="61" fillId="0" borderId="2" xfId="0" applyFont="1" applyFill="1" applyBorder="1" applyAlignment="1">
      <alignment horizontal="center" vertical="top"/>
    </xf>
    <xf numFmtId="0" fontId="61" fillId="0" borderId="19" xfId="0" applyFont="1" applyFill="1" applyBorder="1" applyAlignment="1">
      <alignment horizontal="center" vertical="top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6"/>
  <sheetViews>
    <sheetView tabSelected="1" view="pageBreakPreview" zoomScaleNormal="100" zoomScaleSheetLayoutView="100" workbookViewId="0">
      <selection activeCell="FA18" sqref="FA18"/>
    </sheetView>
  </sheetViews>
  <sheetFormatPr defaultColWidth="0.85546875" defaultRowHeight="12.75"/>
  <cols>
    <col min="1" max="118" width="0.85546875" style="1"/>
    <col min="119" max="119" width="8.85546875" style="1" hidden="1" customWidth="1"/>
    <col min="120" max="120" width="7.28515625" style="1" hidden="1" customWidth="1"/>
    <col min="121" max="121" width="8.42578125" style="1" hidden="1" customWidth="1"/>
    <col min="122" max="16384" width="0.85546875" style="1"/>
  </cols>
  <sheetData>
    <row r="1" spans="1:119" ht="15">
      <c r="DA1" s="4" t="s">
        <v>186</v>
      </c>
      <c r="DB1" s="3"/>
    </row>
    <row r="2" spans="1:119" ht="15">
      <c r="DA2" s="4" t="s">
        <v>187</v>
      </c>
      <c r="DB2" s="3"/>
    </row>
    <row r="3" spans="1:119" ht="15">
      <c r="DA3" s="4" t="s">
        <v>188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1" t="s">
        <v>5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4" t="s">
        <v>6</v>
      </c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5" t="s">
        <v>190</v>
      </c>
      <c r="CF7" s="35"/>
      <c r="CG7" s="35"/>
      <c r="CH7" s="35"/>
      <c r="CI7" s="36" t="s">
        <v>7</v>
      </c>
      <c r="CJ7" s="36"/>
      <c r="CK7" s="36"/>
      <c r="CL7" s="36"/>
      <c r="CM7" s="36"/>
      <c r="CN7" s="3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2" t="s">
        <v>8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CX8" s="8"/>
      <c r="CY8" s="9"/>
      <c r="CZ8" s="9"/>
    </row>
    <row r="9" spans="1:119" s="5" customFormat="1" ht="15.75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10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1" t="s">
        <v>189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2" t="s">
        <v>11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</row>
    <row r="12" spans="1:119" s="3" customFormat="1" ht="15"/>
    <row r="13" spans="1:119" s="7" customFormat="1" ht="22.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 t="s">
        <v>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 t="s">
        <v>13</v>
      </c>
      <c r="BY13" s="33"/>
      <c r="BZ13" s="33"/>
      <c r="CA13" s="33"/>
      <c r="CB13" s="33"/>
      <c r="CC13" s="33"/>
      <c r="CD13" s="33"/>
      <c r="CE13" s="33"/>
      <c r="CF13" s="33"/>
      <c r="CG13" s="33"/>
      <c r="CH13" s="33" t="s">
        <v>1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19" s="12" customFormat="1" ht="11.25" customHeight="1">
      <c r="A14" s="14">
        <v>1</v>
      </c>
      <c r="B14" s="15"/>
      <c r="C14" s="15"/>
      <c r="D14" s="15"/>
      <c r="E14" s="15"/>
      <c r="F14" s="15"/>
      <c r="G14" s="15"/>
      <c r="H14" s="16"/>
      <c r="I14" s="11"/>
      <c r="J14" s="17" t="s">
        <v>14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4" t="s">
        <v>15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25">
        <f>CH15+CH16+CH17+CH22+CH23</f>
        <v>202546.36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  <c r="DO14" s="12" t="s">
        <v>128</v>
      </c>
    </row>
    <row r="15" spans="1:119" s="7" customFormat="1" ht="11.25">
      <c r="A15" s="14" t="s">
        <v>16</v>
      </c>
      <c r="B15" s="15"/>
      <c r="C15" s="15"/>
      <c r="D15" s="15"/>
      <c r="E15" s="15"/>
      <c r="F15" s="15"/>
      <c r="G15" s="15"/>
      <c r="H15" s="16"/>
      <c r="I15" s="11"/>
      <c r="J15" s="28" t="s">
        <v>17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14" t="s">
        <v>15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25">
        <v>28561.91</v>
      </c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  <c r="DO15" s="7" t="s">
        <v>129</v>
      </c>
    </row>
    <row r="16" spans="1:119" s="7" customFormat="1" ht="11.25">
      <c r="A16" s="14" t="s">
        <v>18</v>
      </c>
      <c r="B16" s="15"/>
      <c r="C16" s="15"/>
      <c r="D16" s="15"/>
      <c r="E16" s="15"/>
      <c r="F16" s="15"/>
      <c r="G16" s="15"/>
      <c r="H16" s="16"/>
      <c r="I16" s="11"/>
      <c r="J16" s="28" t="s">
        <v>19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14" t="s">
        <v>15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25">
        <v>8145.83</v>
      </c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  <c r="DO16" s="7" t="s">
        <v>130</v>
      </c>
    </row>
    <row r="17" spans="1:120" s="7" customFormat="1" ht="11.25">
      <c r="A17" s="14" t="s">
        <v>20</v>
      </c>
      <c r="B17" s="15"/>
      <c r="C17" s="15"/>
      <c r="D17" s="15"/>
      <c r="E17" s="15"/>
      <c r="F17" s="15"/>
      <c r="G17" s="15"/>
      <c r="H17" s="16"/>
      <c r="I17" s="11"/>
      <c r="J17" s="28" t="s">
        <v>21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14" t="s">
        <v>15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25">
        <f>CH18+CH19+CH20+CH21</f>
        <v>8271.5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O17" s="7" t="s">
        <v>131</v>
      </c>
    </row>
    <row r="18" spans="1:120" s="7" customFormat="1" ht="11.25">
      <c r="A18" s="14" t="s">
        <v>22</v>
      </c>
      <c r="B18" s="15"/>
      <c r="C18" s="15"/>
      <c r="D18" s="15"/>
      <c r="E18" s="15"/>
      <c r="F18" s="15"/>
      <c r="G18" s="15"/>
      <c r="H18" s="16"/>
      <c r="I18" s="11"/>
      <c r="J18" s="17" t="s">
        <v>23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15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25">
        <v>1496.87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  <c r="DO18" s="7" t="s">
        <v>132</v>
      </c>
    </row>
    <row r="19" spans="1:120" s="7" customFormat="1" ht="11.25">
      <c r="A19" s="14" t="s">
        <v>24</v>
      </c>
      <c r="B19" s="15"/>
      <c r="C19" s="15"/>
      <c r="D19" s="15"/>
      <c r="E19" s="15"/>
      <c r="F19" s="15"/>
      <c r="G19" s="15"/>
      <c r="H19" s="16"/>
      <c r="I19" s="11"/>
      <c r="J19" s="17" t="s">
        <v>25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4" t="s">
        <v>15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25">
        <v>707.9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O19" s="7" t="s">
        <v>133</v>
      </c>
    </row>
    <row r="20" spans="1:120" s="7" customFormat="1" ht="11.25">
      <c r="A20" s="14" t="s">
        <v>26</v>
      </c>
      <c r="B20" s="15"/>
      <c r="C20" s="15"/>
      <c r="D20" s="15"/>
      <c r="E20" s="15"/>
      <c r="F20" s="15"/>
      <c r="G20" s="15"/>
      <c r="H20" s="16"/>
      <c r="I20" s="11"/>
      <c r="J20" s="17" t="s">
        <v>27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4" t="s">
        <v>15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25">
        <v>5488.01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O20" s="7" t="s">
        <v>134</v>
      </c>
    </row>
    <row r="21" spans="1:120" s="7" customFormat="1" ht="11.25">
      <c r="A21" s="14" t="s">
        <v>28</v>
      </c>
      <c r="B21" s="15"/>
      <c r="C21" s="15"/>
      <c r="D21" s="15"/>
      <c r="E21" s="15"/>
      <c r="F21" s="15"/>
      <c r="G21" s="15"/>
      <c r="H21" s="16"/>
      <c r="I21" s="11"/>
      <c r="J21" s="17" t="s">
        <v>29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4" t="s">
        <v>15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25">
        <v>578.72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  <c r="DO21" s="7" t="s">
        <v>135</v>
      </c>
    </row>
    <row r="22" spans="1:120" s="7" customFormat="1" ht="11.25">
      <c r="A22" s="22" t="s">
        <v>30</v>
      </c>
      <c r="B22" s="23"/>
      <c r="C22" s="23"/>
      <c r="D22" s="23"/>
      <c r="E22" s="23"/>
      <c r="F22" s="23"/>
      <c r="G22" s="23"/>
      <c r="H22" s="24"/>
      <c r="I22" s="13"/>
      <c r="J22" s="28" t="s">
        <v>31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14" t="s">
        <v>15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25">
        <v>110636.13</v>
      </c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  <c r="DO22" s="7" t="s">
        <v>136</v>
      </c>
    </row>
    <row r="23" spans="1:120" s="7" customFormat="1" ht="11.25">
      <c r="A23" s="22" t="s">
        <v>32</v>
      </c>
      <c r="B23" s="23"/>
      <c r="C23" s="23"/>
      <c r="D23" s="23"/>
      <c r="E23" s="23"/>
      <c r="F23" s="23"/>
      <c r="G23" s="23"/>
      <c r="H23" s="24"/>
      <c r="I23" s="13"/>
      <c r="J23" s="28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14" t="s">
        <v>15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25">
        <f>CH24+CH29+CH32+CH37+CH47+CH48</f>
        <v>46930.990000000005</v>
      </c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  <c r="DO23" s="7" t="s">
        <v>137</v>
      </c>
    </row>
    <row r="24" spans="1:120" s="7" customFormat="1" ht="11.25">
      <c r="A24" s="22" t="s">
        <v>34</v>
      </c>
      <c r="B24" s="23"/>
      <c r="C24" s="23"/>
      <c r="D24" s="23"/>
      <c r="E24" s="23"/>
      <c r="F24" s="23"/>
      <c r="G24" s="23"/>
      <c r="H24" s="24"/>
      <c r="I24" s="13"/>
      <c r="J24" s="28" t="s">
        <v>35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14" t="s">
        <v>15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25">
        <f>CH25+CH26+CH27+CH28</f>
        <v>21084.49</v>
      </c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  <c r="DO24" s="7" t="s">
        <v>138</v>
      </c>
    </row>
    <row r="25" spans="1:120" s="7" customFormat="1" ht="11.25">
      <c r="A25" s="14" t="s">
        <v>36</v>
      </c>
      <c r="B25" s="15"/>
      <c r="C25" s="15"/>
      <c r="D25" s="15"/>
      <c r="E25" s="15"/>
      <c r="F25" s="15"/>
      <c r="G25" s="15"/>
      <c r="H25" s="16"/>
      <c r="I25" s="11"/>
      <c r="J25" s="17" t="s">
        <v>37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15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25">
        <v>413.06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  <c r="DO25" s="7" t="s">
        <v>139</v>
      </c>
    </row>
    <row r="26" spans="1:120" s="7" customFormat="1" ht="11.25">
      <c r="A26" s="14" t="s">
        <v>38</v>
      </c>
      <c r="B26" s="15"/>
      <c r="C26" s="15"/>
      <c r="D26" s="15"/>
      <c r="E26" s="15"/>
      <c r="F26" s="15"/>
      <c r="G26" s="15"/>
      <c r="H26" s="16"/>
      <c r="I26" s="11"/>
      <c r="J26" s="17" t="s">
        <v>39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4" t="s">
        <v>15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25">
        <v>13430.03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  <c r="DO26" s="7" t="s">
        <v>140</v>
      </c>
      <c r="DP26" s="7" t="s">
        <v>141</v>
      </c>
    </row>
    <row r="27" spans="1:120" s="7" customFormat="1" ht="22.5" customHeight="1">
      <c r="A27" s="14" t="s">
        <v>40</v>
      </c>
      <c r="B27" s="15"/>
      <c r="C27" s="15"/>
      <c r="D27" s="15"/>
      <c r="E27" s="15"/>
      <c r="F27" s="15"/>
      <c r="G27" s="15"/>
      <c r="H27" s="16"/>
      <c r="I27" s="11"/>
      <c r="J27" s="17" t="s">
        <v>41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15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25">
        <v>7090.93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  <c r="DO27" s="7" t="s">
        <v>142</v>
      </c>
    </row>
    <row r="28" spans="1:120" s="7" customFormat="1" ht="11.25">
      <c r="A28" s="14" t="s">
        <v>42</v>
      </c>
      <c r="B28" s="15"/>
      <c r="C28" s="15"/>
      <c r="D28" s="15"/>
      <c r="E28" s="15"/>
      <c r="F28" s="15"/>
      <c r="G28" s="15"/>
      <c r="H28" s="16"/>
      <c r="I28" s="11"/>
      <c r="J28" s="17" t="s">
        <v>43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15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25">
        <v>150.47</v>
      </c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  <c r="DO28" s="7" t="s">
        <v>143</v>
      </c>
    </row>
    <row r="29" spans="1:120" s="7" customFormat="1" ht="11.25">
      <c r="A29" s="22" t="s">
        <v>44</v>
      </c>
      <c r="B29" s="23"/>
      <c r="C29" s="23"/>
      <c r="D29" s="23"/>
      <c r="E29" s="23"/>
      <c r="F29" s="23"/>
      <c r="G29" s="23"/>
      <c r="H29" s="24"/>
      <c r="I29" s="13"/>
      <c r="J29" s="28" t="s">
        <v>45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4" t="s">
        <v>15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25">
        <f>CH30+CH31</f>
        <v>129.68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DO29" s="7" t="s">
        <v>144</v>
      </c>
    </row>
    <row r="30" spans="1:120" s="7" customFormat="1" ht="22.5" customHeight="1">
      <c r="A30" s="14" t="s">
        <v>46</v>
      </c>
      <c r="B30" s="15"/>
      <c r="C30" s="15"/>
      <c r="D30" s="15"/>
      <c r="E30" s="15"/>
      <c r="F30" s="15"/>
      <c r="G30" s="15"/>
      <c r="H30" s="16"/>
      <c r="I30" s="11"/>
      <c r="J30" s="17" t="s">
        <v>47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15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25">
        <v>97.35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  <c r="DO30" s="7" t="s">
        <v>145</v>
      </c>
    </row>
    <row r="31" spans="1:120" s="7" customFormat="1" ht="11.25">
      <c r="A31" s="14" t="s">
        <v>48</v>
      </c>
      <c r="B31" s="15"/>
      <c r="C31" s="15"/>
      <c r="D31" s="15"/>
      <c r="E31" s="15"/>
      <c r="F31" s="15"/>
      <c r="G31" s="15"/>
      <c r="H31" s="16"/>
      <c r="I31" s="11"/>
      <c r="J31" s="17" t="s">
        <v>49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15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25">
        <v>32.33</v>
      </c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  <c r="DO31" s="7" t="s">
        <v>146</v>
      </c>
    </row>
    <row r="32" spans="1:120" s="7" customFormat="1" ht="11.25">
      <c r="A32" s="22" t="s">
        <v>50</v>
      </c>
      <c r="B32" s="23"/>
      <c r="C32" s="23"/>
      <c r="D32" s="23"/>
      <c r="E32" s="23"/>
      <c r="F32" s="23"/>
      <c r="G32" s="23"/>
      <c r="H32" s="24"/>
      <c r="I32" s="13"/>
      <c r="J32" s="28" t="s">
        <v>51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14" t="s">
        <v>15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25">
        <f>CH33+CH34+CH35+CH36</f>
        <v>8723.4000000000015</v>
      </c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  <c r="DO32" s="7" t="s">
        <v>147</v>
      </c>
    </row>
    <row r="33" spans="1:119" s="7" customFormat="1" ht="11.25" customHeight="1">
      <c r="A33" s="14" t="s">
        <v>52</v>
      </c>
      <c r="B33" s="15"/>
      <c r="C33" s="15"/>
      <c r="D33" s="15"/>
      <c r="E33" s="15"/>
      <c r="F33" s="15"/>
      <c r="G33" s="15"/>
      <c r="H33" s="16"/>
      <c r="I33" s="11"/>
      <c r="J33" s="17" t="s">
        <v>53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15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25">
        <v>8614.7800000000007</v>
      </c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  <c r="DO33" s="7" t="s">
        <v>148</v>
      </c>
    </row>
    <row r="34" spans="1:119" s="7" customFormat="1" ht="11.25">
      <c r="A34" s="14" t="s">
        <v>54</v>
      </c>
      <c r="B34" s="15"/>
      <c r="C34" s="15"/>
      <c r="D34" s="15"/>
      <c r="E34" s="15"/>
      <c r="F34" s="15"/>
      <c r="G34" s="15"/>
      <c r="H34" s="16"/>
      <c r="I34" s="11"/>
      <c r="J34" s="17" t="s">
        <v>55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4" t="s">
        <v>15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25">
        <v>7.04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  <c r="DO34" s="7" t="s">
        <v>149</v>
      </c>
    </row>
    <row r="35" spans="1:119" s="7" customFormat="1" ht="11.25">
      <c r="A35" s="14" t="s">
        <v>56</v>
      </c>
      <c r="B35" s="15"/>
      <c r="C35" s="15"/>
      <c r="D35" s="15"/>
      <c r="E35" s="15"/>
      <c r="F35" s="15"/>
      <c r="G35" s="15"/>
      <c r="H35" s="16"/>
      <c r="I35" s="11"/>
      <c r="J35" s="17" t="s">
        <v>57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15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25">
        <v>36.19</v>
      </c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  <c r="DO35" s="7" t="s">
        <v>150</v>
      </c>
    </row>
    <row r="36" spans="1:119" s="7" customFormat="1" ht="11.25">
      <c r="A36" s="14" t="s">
        <v>58</v>
      </c>
      <c r="B36" s="15"/>
      <c r="C36" s="15"/>
      <c r="D36" s="15"/>
      <c r="E36" s="15"/>
      <c r="F36" s="15"/>
      <c r="G36" s="15"/>
      <c r="H36" s="16"/>
      <c r="I36" s="11"/>
      <c r="J36" s="17" t="s">
        <v>59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15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25">
        <v>65.39</v>
      </c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  <c r="DO36" s="7" t="s">
        <v>151</v>
      </c>
    </row>
    <row r="37" spans="1:119" s="7" customFormat="1" ht="11.25">
      <c r="A37" s="22" t="s">
        <v>60</v>
      </c>
      <c r="B37" s="23"/>
      <c r="C37" s="23"/>
      <c r="D37" s="23"/>
      <c r="E37" s="23"/>
      <c r="F37" s="23"/>
      <c r="G37" s="23"/>
      <c r="H37" s="24"/>
      <c r="I37" s="13"/>
      <c r="J37" s="28" t="s">
        <v>61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14" t="s">
        <v>15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25">
        <f>CH38+CH39+CH40+CH41+CH42</f>
        <v>16000.970000000003</v>
      </c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O37" s="7" t="s">
        <v>152</v>
      </c>
    </row>
    <row r="38" spans="1:119" s="7" customFormat="1" ht="11.25" customHeight="1">
      <c r="A38" s="14" t="s">
        <v>62</v>
      </c>
      <c r="B38" s="15"/>
      <c r="C38" s="15"/>
      <c r="D38" s="15"/>
      <c r="E38" s="15"/>
      <c r="F38" s="15"/>
      <c r="G38" s="15"/>
      <c r="H38" s="16"/>
      <c r="I38" s="11"/>
      <c r="J38" s="17" t="s">
        <v>63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15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25">
        <v>620.07000000000005</v>
      </c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  <c r="DO38" s="7" t="s">
        <v>153</v>
      </c>
    </row>
    <row r="39" spans="1:119" s="7" customFormat="1" ht="11.25">
      <c r="A39" s="14" t="s">
        <v>64</v>
      </c>
      <c r="B39" s="15"/>
      <c r="C39" s="15"/>
      <c r="D39" s="15"/>
      <c r="E39" s="15"/>
      <c r="F39" s="15"/>
      <c r="G39" s="15"/>
      <c r="H39" s="16"/>
      <c r="I39" s="11"/>
      <c r="J39" s="17" t="s">
        <v>65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15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25">
        <v>0</v>
      </c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  <c r="DO39" s="7" t="s">
        <v>154</v>
      </c>
    </row>
    <row r="40" spans="1:119" s="7" customFormat="1" ht="11.25">
      <c r="A40" s="14" t="s">
        <v>66</v>
      </c>
      <c r="B40" s="15"/>
      <c r="C40" s="15"/>
      <c r="D40" s="15"/>
      <c r="E40" s="15"/>
      <c r="F40" s="15"/>
      <c r="G40" s="15"/>
      <c r="H40" s="16"/>
      <c r="I40" s="11"/>
      <c r="J40" s="17" t="s">
        <v>67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15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25">
        <v>146.94999999999999</v>
      </c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O40" s="7" t="s">
        <v>155</v>
      </c>
    </row>
    <row r="41" spans="1:119" s="7" customFormat="1" ht="11.25">
      <c r="A41" s="14" t="s">
        <v>68</v>
      </c>
      <c r="B41" s="15"/>
      <c r="C41" s="15"/>
      <c r="D41" s="15"/>
      <c r="E41" s="15"/>
      <c r="F41" s="15"/>
      <c r="G41" s="15"/>
      <c r="H41" s="16"/>
      <c r="I41" s="11"/>
      <c r="J41" s="17" t="s">
        <v>69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15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25">
        <v>46.17</v>
      </c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7"/>
      <c r="DO41" s="7" t="s">
        <v>156</v>
      </c>
    </row>
    <row r="42" spans="1:119" s="7" customFormat="1" ht="11.25" customHeight="1">
      <c r="A42" s="14" t="s">
        <v>70</v>
      </c>
      <c r="B42" s="15"/>
      <c r="C42" s="15"/>
      <c r="D42" s="15"/>
      <c r="E42" s="15"/>
      <c r="F42" s="15"/>
      <c r="G42" s="15"/>
      <c r="H42" s="16"/>
      <c r="I42" s="11"/>
      <c r="J42" s="17" t="s">
        <v>71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15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25">
        <f>CH43+CH44+CH45+CH46</f>
        <v>15187.780000000002</v>
      </c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7"/>
      <c r="DO42" s="7" t="s">
        <v>157</v>
      </c>
    </row>
    <row r="43" spans="1:119" s="7" customFormat="1" ht="11.25" customHeight="1">
      <c r="A43" s="14" t="s">
        <v>72</v>
      </c>
      <c r="B43" s="15"/>
      <c r="C43" s="15"/>
      <c r="D43" s="15"/>
      <c r="E43" s="15"/>
      <c r="F43" s="15"/>
      <c r="G43" s="15"/>
      <c r="H43" s="16"/>
      <c r="I43" s="11"/>
      <c r="J43" s="17" t="s">
        <v>73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15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25">
        <v>10244.18</v>
      </c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  <c r="DO43" s="7" t="s">
        <v>158</v>
      </c>
    </row>
    <row r="44" spans="1:119" s="7" customFormat="1" ht="22.5" customHeight="1">
      <c r="A44" s="14" t="s">
        <v>74</v>
      </c>
      <c r="B44" s="15"/>
      <c r="C44" s="15"/>
      <c r="D44" s="15"/>
      <c r="E44" s="15"/>
      <c r="F44" s="15"/>
      <c r="G44" s="15"/>
      <c r="H44" s="16"/>
      <c r="I44" s="11"/>
      <c r="J44" s="17" t="s">
        <v>75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4" t="s">
        <v>15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25">
        <v>152.54</v>
      </c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  <c r="DO44" s="7" t="s">
        <v>159</v>
      </c>
    </row>
    <row r="45" spans="1:119" s="7" customFormat="1" ht="11.25" customHeight="1">
      <c r="A45" s="14" t="s">
        <v>76</v>
      </c>
      <c r="B45" s="15"/>
      <c r="C45" s="15"/>
      <c r="D45" s="15"/>
      <c r="E45" s="15"/>
      <c r="F45" s="15"/>
      <c r="G45" s="15"/>
      <c r="H45" s="16"/>
      <c r="I45" s="11"/>
      <c r="J45" s="17" t="s">
        <v>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4" t="s">
        <v>15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25">
        <v>0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  <c r="DO45" s="7" t="s">
        <v>160</v>
      </c>
    </row>
    <row r="46" spans="1:119" s="7" customFormat="1" ht="11.25" customHeight="1">
      <c r="A46" s="14" t="s">
        <v>78</v>
      </c>
      <c r="B46" s="15"/>
      <c r="C46" s="15"/>
      <c r="D46" s="15"/>
      <c r="E46" s="15"/>
      <c r="F46" s="15"/>
      <c r="G46" s="15"/>
      <c r="H46" s="16"/>
      <c r="I46" s="11"/>
      <c r="J46" s="17" t="s">
        <v>29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15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25">
        <v>4791.0600000000004</v>
      </c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  <c r="DO46" s="7" t="s">
        <v>161</v>
      </c>
    </row>
    <row r="47" spans="1:119" s="7" customFormat="1" ht="11.25" customHeight="1">
      <c r="A47" s="22" t="s">
        <v>79</v>
      </c>
      <c r="B47" s="23"/>
      <c r="C47" s="23"/>
      <c r="D47" s="23"/>
      <c r="E47" s="23"/>
      <c r="F47" s="23"/>
      <c r="G47" s="23"/>
      <c r="H47" s="24"/>
      <c r="I47" s="13"/>
      <c r="J47" s="28" t="s">
        <v>80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14" t="s">
        <v>15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25">
        <v>0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  <c r="DO47" s="7" t="s">
        <v>162</v>
      </c>
    </row>
    <row r="48" spans="1:119" s="7" customFormat="1" ht="11.25" customHeight="1">
      <c r="A48" s="22" t="s">
        <v>81</v>
      </c>
      <c r="B48" s="23"/>
      <c r="C48" s="23"/>
      <c r="D48" s="23"/>
      <c r="E48" s="23"/>
      <c r="F48" s="23"/>
      <c r="G48" s="23"/>
      <c r="H48" s="24"/>
      <c r="I48" s="13"/>
      <c r="J48" s="28" t="s">
        <v>82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14" t="s">
        <v>15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25">
        <f>CH49+CH50+CH51+CH52+CH53+CH54</f>
        <v>992.45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  <c r="DO48" s="7" t="s">
        <v>163</v>
      </c>
    </row>
    <row r="49" spans="1:119" s="7" customFormat="1" ht="11.25" customHeight="1">
      <c r="A49" s="14" t="s">
        <v>83</v>
      </c>
      <c r="B49" s="15"/>
      <c r="C49" s="15"/>
      <c r="D49" s="15"/>
      <c r="E49" s="15"/>
      <c r="F49" s="15"/>
      <c r="G49" s="15"/>
      <c r="H49" s="16"/>
      <c r="I49" s="11"/>
      <c r="J49" s="17" t="s">
        <v>84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15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25">
        <v>421.63</v>
      </c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  <c r="DO49" s="7" t="s">
        <v>164</v>
      </c>
    </row>
    <row r="50" spans="1:119" s="7" customFormat="1" ht="11.25" customHeight="1">
      <c r="A50" s="14" t="s">
        <v>85</v>
      </c>
      <c r="B50" s="15"/>
      <c r="C50" s="15"/>
      <c r="D50" s="15"/>
      <c r="E50" s="15"/>
      <c r="F50" s="15"/>
      <c r="G50" s="15"/>
      <c r="H50" s="16"/>
      <c r="I50" s="11"/>
      <c r="J50" s="17" t="s">
        <v>86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15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25">
        <v>267.81</v>
      </c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  <c r="DO50" s="7" t="s">
        <v>165</v>
      </c>
    </row>
    <row r="51" spans="1:119" s="7" customFormat="1" ht="11.25" customHeight="1">
      <c r="A51" s="14" t="s">
        <v>87</v>
      </c>
      <c r="B51" s="15"/>
      <c r="C51" s="15"/>
      <c r="D51" s="15"/>
      <c r="E51" s="15"/>
      <c r="F51" s="15"/>
      <c r="G51" s="15"/>
      <c r="H51" s="16"/>
      <c r="I51" s="11"/>
      <c r="J51" s="17" t="s">
        <v>88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15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25">
        <v>2.4900000000000002</v>
      </c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  <c r="DO51" s="7" t="s">
        <v>166</v>
      </c>
    </row>
    <row r="52" spans="1:119" s="7" customFormat="1" ht="11.25" customHeight="1">
      <c r="A52" s="14" t="s">
        <v>89</v>
      </c>
      <c r="B52" s="15"/>
      <c r="C52" s="15"/>
      <c r="D52" s="15"/>
      <c r="E52" s="15"/>
      <c r="F52" s="15"/>
      <c r="G52" s="15"/>
      <c r="H52" s="16"/>
      <c r="I52" s="11"/>
      <c r="J52" s="17" t="s">
        <v>90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4" t="s">
        <v>15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25">
        <v>0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O52" s="7" t="s">
        <v>167</v>
      </c>
    </row>
    <row r="53" spans="1:119" s="7" customFormat="1" ht="11.25" customHeight="1">
      <c r="A53" s="14" t="s">
        <v>91</v>
      </c>
      <c r="B53" s="15"/>
      <c r="C53" s="15"/>
      <c r="D53" s="15"/>
      <c r="E53" s="15"/>
      <c r="F53" s="15"/>
      <c r="G53" s="15"/>
      <c r="H53" s="16"/>
      <c r="I53" s="11"/>
      <c r="J53" s="17" t="s">
        <v>92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4" t="s">
        <v>15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25">
        <v>0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7"/>
      <c r="DO53" s="7" t="s">
        <v>168</v>
      </c>
    </row>
    <row r="54" spans="1:119" s="7" customFormat="1" ht="11.25" customHeight="1">
      <c r="A54" s="14" t="s">
        <v>93</v>
      </c>
      <c r="B54" s="15"/>
      <c r="C54" s="15"/>
      <c r="D54" s="15"/>
      <c r="E54" s="15"/>
      <c r="F54" s="15"/>
      <c r="G54" s="15"/>
      <c r="H54" s="16"/>
      <c r="I54" s="11"/>
      <c r="J54" s="17" t="s">
        <v>29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15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25">
        <v>300.52</v>
      </c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7"/>
      <c r="DO54" s="7" t="s">
        <v>169</v>
      </c>
    </row>
    <row r="55" spans="1:119" s="7" customFormat="1" ht="11.25" customHeight="1">
      <c r="A55" s="22">
        <v>2</v>
      </c>
      <c r="B55" s="23"/>
      <c r="C55" s="23"/>
      <c r="D55" s="23"/>
      <c r="E55" s="23"/>
      <c r="F55" s="23"/>
      <c r="G55" s="23"/>
      <c r="H55" s="24"/>
      <c r="I55" s="13"/>
      <c r="J55" s="28" t="s">
        <v>94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14" t="s">
        <v>15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25">
        <v>87110.29</v>
      </c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7"/>
      <c r="DO55" s="7" t="s">
        <v>170</v>
      </c>
    </row>
    <row r="56" spans="1:119" s="7" customFormat="1" ht="11.25" customHeight="1">
      <c r="A56" s="22">
        <v>3</v>
      </c>
      <c r="B56" s="23"/>
      <c r="C56" s="23"/>
      <c r="D56" s="23"/>
      <c r="E56" s="23"/>
      <c r="F56" s="23"/>
      <c r="G56" s="23"/>
      <c r="H56" s="24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14" t="s">
        <v>15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25">
        <f>CH57+CH58+CH59+CH60+CH61</f>
        <v>187.37</v>
      </c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7"/>
      <c r="DO56" s="7" t="s">
        <v>171</v>
      </c>
    </row>
    <row r="57" spans="1:119" s="7" customFormat="1" ht="11.25" customHeight="1">
      <c r="A57" s="14" t="s">
        <v>95</v>
      </c>
      <c r="B57" s="15"/>
      <c r="C57" s="15"/>
      <c r="D57" s="15"/>
      <c r="E57" s="15"/>
      <c r="F57" s="15"/>
      <c r="G57" s="15"/>
      <c r="H57" s="16"/>
      <c r="I57" s="11"/>
      <c r="J57" s="17" t="s">
        <v>96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15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25">
        <v>0</v>
      </c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7"/>
      <c r="DO57" s="7" t="s">
        <v>172</v>
      </c>
    </row>
    <row r="58" spans="1:119" s="7" customFormat="1" ht="11.25" customHeight="1">
      <c r="A58" s="14" t="s">
        <v>97</v>
      </c>
      <c r="B58" s="15"/>
      <c r="C58" s="15"/>
      <c r="D58" s="15"/>
      <c r="E58" s="15"/>
      <c r="F58" s="15"/>
      <c r="G58" s="15"/>
      <c r="H58" s="16"/>
      <c r="I58" s="11"/>
      <c r="J58" s="17" t="s">
        <v>98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15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25">
        <v>0</v>
      </c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7"/>
      <c r="DO58" s="7" t="s">
        <v>173</v>
      </c>
    </row>
    <row r="59" spans="1:119" s="7" customFormat="1" ht="11.25">
      <c r="A59" s="14" t="s">
        <v>99</v>
      </c>
      <c r="B59" s="15"/>
      <c r="C59" s="15"/>
      <c r="D59" s="15"/>
      <c r="E59" s="15"/>
      <c r="F59" s="15"/>
      <c r="G59" s="15"/>
      <c r="H59" s="16"/>
      <c r="I59" s="11"/>
      <c r="J59" s="17" t="s">
        <v>100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4" t="s">
        <v>15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25">
        <v>170.88</v>
      </c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7"/>
      <c r="DO59" s="7" t="s">
        <v>174</v>
      </c>
    </row>
    <row r="60" spans="1:119" s="7" customFormat="1" ht="11.25">
      <c r="A60" s="14" t="s">
        <v>101</v>
      </c>
      <c r="B60" s="15"/>
      <c r="C60" s="15"/>
      <c r="D60" s="15"/>
      <c r="E60" s="15"/>
      <c r="F60" s="15"/>
      <c r="G60" s="15"/>
      <c r="H60" s="16"/>
      <c r="I60" s="11"/>
      <c r="J60" s="17" t="s">
        <v>102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4" t="s">
        <v>15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25">
        <v>0</v>
      </c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7"/>
      <c r="DO60" s="7" t="s">
        <v>175</v>
      </c>
    </row>
    <row r="61" spans="1:119" s="7" customFormat="1" ht="11.25">
      <c r="A61" s="14" t="s">
        <v>103</v>
      </c>
      <c r="B61" s="15"/>
      <c r="C61" s="15"/>
      <c r="D61" s="15"/>
      <c r="E61" s="15"/>
      <c r="F61" s="15"/>
      <c r="G61" s="15"/>
      <c r="H61" s="16"/>
      <c r="I61" s="11"/>
      <c r="J61" s="17" t="s">
        <v>104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15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25">
        <v>16.489999999999998</v>
      </c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7"/>
      <c r="DO61" s="7" t="s">
        <v>176</v>
      </c>
    </row>
    <row r="62" spans="1:119" s="7" customFormat="1" ht="11.25">
      <c r="A62" s="22">
        <v>4</v>
      </c>
      <c r="B62" s="23"/>
      <c r="C62" s="23"/>
      <c r="D62" s="23"/>
      <c r="E62" s="23"/>
      <c r="F62" s="23"/>
      <c r="G62" s="23"/>
      <c r="H62" s="24"/>
      <c r="I62" s="13"/>
      <c r="J62" s="28" t="s">
        <v>105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14" t="s">
        <v>15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25">
        <v>0</v>
      </c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7"/>
      <c r="DO62" s="7" t="s">
        <v>177</v>
      </c>
    </row>
    <row r="63" spans="1:119" s="7" customFormat="1" ht="11.25">
      <c r="A63" s="22" t="s">
        <v>106</v>
      </c>
      <c r="B63" s="23"/>
      <c r="C63" s="23"/>
      <c r="D63" s="23"/>
      <c r="E63" s="23"/>
      <c r="F63" s="23"/>
      <c r="G63" s="23"/>
      <c r="H63" s="24"/>
      <c r="I63" s="13"/>
      <c r="J63" s="28" t="s">
        <v>107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14" t="s">
        <v>15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25">
        <f>CH64+CH65+CH66+CH67</f>
        <v>0</v>
      </c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7"/>
      <c r="DO63" s="7" t="s">
        <v>178</v>
      </c>
    </row>
    <row r="64" spans="1:119" s="7" customFormat="1" ht="11.25">
      <c r="A64" s="14" t="s">
        <v>108</v>
      </c>
      <c r="B64" s="15"/>
      <c r="C64" s="15"/>
      <c r="D64" s="15"/>
      <c r="E64" s="15"/>
      <c r="F64" s="15"/>
      <c r="G64" s="15"/>
      <c r="H64" s="16"/>
      <c r="I64" s="11"/>
      <c r="J64" s="17" t="s">
        <v>109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15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25">
        <v>0</v>
      </c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7"/>
      <c r="DO64" s="7" t="s">
        <v>179</v>
      </c>
    </row>
    <row r="65" spans="1:119" s="7" customFormat="1" ht="11.25">
      <c r="A65" s="14" t="s">
        <v>110</v>
      </c>
      <c r="B65" s="15"/>
      <c r="C65" s="15"/>
      <c r="D65" s="15"/>
      <c r="E65" s="15"/>
      <c r="F65" s="15"/>
      <c r="G65" s="15"/>
      <c r="H65" s="16"/>
      <c r="I65" s="11"/>
      <c r="J65" s="17" t="s">
        <v>111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4" t="s">
        <v>15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25">
        <v>0</v>
      </c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7"/>
      <c r="DO65" s="7" t="s">
        <v>180</v>
      </c>
    </row>
    <row r="66" spans="1:119" s="7" customFormat="1" ht="11.25">
      <c r="A66" s="14" t="s">
        <v>112</v>
      </c>
      <c r="B66" s="15"/>
      <c r="C66" s="15"/>
      <c r="D66" s="15"/>
      <c r="E66" s="15"/>
      <c r="F66" s="15"/>
      <c r="G66" s="15"/>
      <c r="H66" s="16"/>
      <c r="I66" s="11"/>
      <c r="J66" s="17" t="s">
        <v>113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4" t="s">
        <v>15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5">
        <v>0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  <c r="DO66" s="7" t="s">
        <v>181</v>
      </c>
    </row>
    <row r="67" spans="1:119" s="7" customFormat="1" ht="22.5" customHeight="1">
      <c r="A67" s="14" t="s">
        <v>114</v>
      </c>
      <c r="B67" s="15"/>
      <c r="C67" s="15"/>
      <c r="D67" s="15"/>
      <c r="E67" s="15"/>
      <c r="F67" s="15"/>
      <c r="G67" s="15"/>
      <c r="H67" s="16"/>
      <c r="I67" s="11"/>
      <c r="J67" s="17" t="s">
        <v>115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4" t="s">
        <v>15</v>
      </c>
      <c r="BY67" s="15"/>
      <c r="BZ67" s="15"/>
      <c r="CA67" s="15"/>
      <c r="CB67" s="15"/>
      <c r="CC67" s="15"/>
      <c r="CD67" s="15"/>
      <c r="CE67" s="15"/>
      <c r="CF67" s="15"/>
      <c r="CG67" s="16"/>
      <c r="CH67" s="25">
        <v>0</v>
      </c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19" s="7" customFormat="1" ht="11.25">
      <c r="A68" s="22" t="s">
        <v>116</v>
      </c>
      <c r="B68" s="23"/>
      <c r="C68" s="23"/>
      <c r="D68" s="23"/>
      <c r="E68" s="23"/>
      <c r="F68" s="23"/>
      <c r="G68" s="23"/>
      <c r="H68" s="24"/>
      <c r="I68" s="13"/>
      <c r="J68" s="28" t="s">
        <v>117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14" t="s">
        <v>15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25">
        <v>42.72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  <c r="DO68" s="7" t="s">
        <v>182</v>
      </c>
    </row>
    <row r="69" spans="1:119" s="7" customFormat="1" ht="11.25">
      <c r="A69" s="22">
        <v>5</v>
      </c>
      <c r="B69" s="23"/>
      <c r="C69" s="23"/>
      <c r="D69" s="23"/>
      <c r="E69" s="23"/>
      <c r="F69" s="23"/>
      <c r="G69" s="23"/>
      <c r="H69" s="24"/>
      <c r="I69" s="13"/>
      <c r="J69" s="28" t="s">
        <v>118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14" t="s">
        <v>15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25">
        <f>CH14+CH56-CH55+CH63+CH68</f>
        <v>115666.15999999999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  <c r="DO69" s="7" t="s">
        <v>183</v>
      </c>
    </row>
    <row r="70" spans="1:119" s="7" customFormat="1" ht="11.25">
      <c r="A70" s="22" t="s">
        <v>119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19" s="7" customFormat="1" ht="11.25" customHeight="1">
      <c r="A71" s="14">
        <v>1</v>
      </c>
      <c r="B71" s="15"/>
      <c r="C71" s="15"/>
      <c r="D71" s="15"/>
      <c r="E71" s="15"/>
      <c r="F71" s="15"/>
      <c r="G71" s="15"/>
      <c r="H71" s="16"/>
      <c r="I71" s="11"/>
      <c r="J71" s="17" t="s">
        <v>120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121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25">
        <v>24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  <c r="DO71" s="7" t="s">
        <v>184</v>
      </c>
    </row>
    <row r="72" spans="1:119" s="7" customFormat="1" ht="11.25">
      <c r="A72" s="14">
        <v>2</v>
      </c>
      <c r="B72" s="15"/>
      <c r="C72" s="15"/>
      <c r="D72" s="15"/>
      <c r="E72" s="15"/>
      <c r="F72" s="15"/>
      <c r="G72" s="15"/>
      <c r="H72" s="16"/>
      <c r="I72" s="11"/>
      <c r="J72" s="17" t="s">
        <v>122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4" t="s">
        <v>123</v>
      </c>
      <c r="BY72" s="15"/>
      <c r="BZ72" s="15"/>
      <c r="CA72" s="15"/>
      <c r="CB72" s="15"/>
      <c r="CC72" s="15"/>
      <c r="CD72" s="15"/>
      <c r="CE72" s="15"/>
      <c r="CF72" s="15"/>
      <c r="CG72" s="16"/>
      <c r="CH72" s="25">
        <v>291.26</v>
      </c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7"/>
      <c r="DO72" s="7" t="s">
        <v>185</v>
      </c>
    </row>
    <row r="73" spans="1:119" s="7" customFormat="1" ht="11.25">
      <c r="A73" s="14">
        <v>3</v>
      </c>
      <c r="B73" s="15"/>
      <c r="C73" s="15"/>
      <c r="D73" s="15"/>
      <c r="E73" s="15"/>
      <c r="F73" s="15"/>
      <c r="G73" s="15"/>
      <c r="H73" s="16"/>
      <c r="I73" s="11"/>
      <c r="J73" s="17" t="s">
        <v>124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4" t="s">
        <v>125</v>
      </c>
      <c r="BY73" s="15"/>
      <c r="BZ73" s="15"/>
      <c r="CA73" s="15"/>
      <c r="CB73" s="15"/>
      <c r="CC73" s="15"/>
      <c r="CD73" s="15"/>
      <c r="CE73" s="15"/>
      <c r="CF73" s="15"/>
      <c r="CG73" s="16"/>
      <c r="CH73" s="19">
        <v>32</v>
      </c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1"/>
    </row>
    <row r="74" spans="1:119" s="7" customFormat="1" ht="11.25">
      <c r="A74" s="14">
        <v>4</v>
      </c>
      <c r="B74" s="15"/>
      <c r="C74" s="15"/>
      <c r="D74" s="15"/>
      <c r="E74" s="15"/>
      <c r="F74" s="15"/>
      <c r="G74" s="15"/>
      <c r="H74" s="16"/>
      <c r="I74" s="11"/>
      <c r="J74" s="17" t="s">
        <v>126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4" t="s">
        <v>127</v>
      </c>
      <c r="BY74" s="15"/>
      <c r="BZ74" s="15"/>
      <c r="CA74" s="15"/>
      <c r="CB74" s="15"/>
      <c r="CC74" s="15"/>
      <c r="CD74" s="15"/>
      <c r="CE74" s="15"/>
      <c r="CF74" s="15"/>
      <c r="CG74" s="16"/>
      <c r="CH74" s="19">
        <v>21</v>
      </c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1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ЯНАО</vt:lpstr>
      <vt:lpstr>ЯНАО!Print_AreaFix_1Fix_1Fix_1Fix_1Fix_1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2023-02-28T09:47:03Z</dcterms:modified>
</cp:coreProperties>
</file>