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</sheets>
  <calcPr calcId="162913"/>
</workbook>
</file>

<file path=xl/calcChain.xml><?xml version="1.0" encoding="utf-8"?>
<calcChain xmlns="http://schemas.openxmlformats.org/spreadsheetml/2006/main">
  <c r="C18" i="10" l="1"/>
  <c r="C16" i="10"/>
  <c r="C15" i="10"/>
  <c r="C14" i="10"/>
  <c r="C16" i="9"/>
  <c r="C15" i="9"/>
  <c r="C14" i="9"/>
  <c r="C18" i="9"/>
  <c r="C17" i="9"/>
  <c r="C18" i="8"/>
  <c r="C17" i="8"/>
  <c r="C16" i="8"/>
  <c r="C15" i="8"/>
  <c r="C14" i="8"/>
  <c r="C16" i="7"/>
  <c r="C15" i="7"/>
  <c r="C14" i="7"/>
  <c r="C18" i="7"/>
  <c r="C17" i="7"/>
  <c r="C10" i="3" l="1"/>
  <c r="C20" i="3" s="1"/>
  <c r="C10" i="12"/>
  <c r="C20" i="12" s="1"/>
  <c r="C10" i="11" l="1"/>
  <c r="C10" i="10"/>
  <c r="C10" i="9"/>
  <c r="C20" i="9" s="1"/>
  <c r="C10" i="8"/>
  <c r="C10" i="7"/>
  <c r="C10" i="4"/>
  <c r="C20" i="4" l="1"/>
  <c r="C20" i="7"/>
  <c r="C20" i="11"/>
  <c r="C20" i="10" l="1"/>
  <c r="C20" i="8" l="1"/>
</calcChain>
</file>

<file path=xl/sharedStrings.xml><?xml version="1.0" encoding="utf-8"?>
<sst xmlns="http://schemas.openxmlformats.org/spreadsheetml/2006/main" count="144" uniqueCount="25">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</sst>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174" fontId="29" fillId="0" borderId="0">
      <protection locked="0"/>
    </xf>
    <xf numFmtId="175" fontId="29" fillId="0" borderId="0">
      <protection locked="0"/>
    </xf>
    <xf numFmtId="172" fontId="29" fillId="0" borderId="2">
      <protection locked="0"/>
    </xf>
    <xf numFmtId="172" fontId="30" fillId="0" borderId="0">
      <protection locked="0"/>
    </xf>
    <xf numFmtId="172" fontId="30" fillId="0" borderId="0">
      <protection locked="0"/>
    </xf>
    <xf numFmtId="172" fontId="29" fillId="0" borderId="2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3" applyNumberFormat="0" applyAlignment="0" applyProtection="0"/>
    <xf numFmtId="0" fontId="35" fillId="21" borderId="4" applyNumberFormat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169" fontId="41" fillId="0" borderId="0" applyFill="0" applyBorder="0" applyAlignment="0" applyProtection="0"/>
    <xf numFmtId="169" fontId="42" fillId="0" borderId="0" applyFill="0" applyBorder="0" applyAlignment="0" applyProtection="0"/>
    <xf numFmtId="169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3" applyNumberFormat="0" applyAlignment="0" applyProtection="0"/>
    <xf numFmtId="0" fontId="49" fillId="0" borderId="8" applyNumberFormat="0" applyFill="0" applyAlignment="0" applyProtection="0"/>
    <xf numFmtId="0" fontId="5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3" borderId="9" applyNumberFormat="0" applyFont="0" applyAlignment="0" applyProtection="0"/>
    <xf numFmtId="0" fontId="52" fillId="20" borderId="10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8" fontId="20" fillId="0" borderId="12">
      <protection locked="0"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3" applyBorder="0">
      <alignment horizontal="center" vertical="center" wrapText="1"/>
    </xf>
    <xf numFmtId="168" fontId="21" fillId="24" borderId="12"/>
    <xf numFmtId="4" fontId="14" fillId="25" borderId="1" applyBorder="0">
      <alignment horizontal="right"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164" fontId="26" fillId="26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49" fontId="14" fillId="0" borderId="0" applyBorder="0">
      <alignment vertical="top"/>
    </xf>
    <xf numFmtId="0" fontId="10" fillId="0" borderId="0"/>
    <xf numFmtId="0" fontId="10" fillId="0" borderId="0"/>
    <xf numFmtId="0" fontId="13" fillId="0" borderId="0"/>
    <xf numFmtId="0" fontId="58" fillId="0" borderId="0"/>
    <xf numFmtId="0" fontId="58" fillId="0" borderId="0"/>
    <xf numFmtId="0" fontId="10" fillId="0" borderId="0"/>
    <xf numFmtId="0" fontId="62" fillId="0" borderId="0"/>
    <xf numFmtId="0" fontId="62" fillId="0" borderId="0"/>
    <xf numFmtId="0" fontId="9" fillId="0" borderId="0"/>
    <xf numFmtId="49" fontId="14" fillId="0" borderId="0" applyBorder="0">
      <alignment vertical="top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69" fontId="57" fillId="25" borderId="14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0" fillId="23" borderId="9" applyNumberFormat="0" applyFont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0"/>
    <xf numFmtId="169" fontId="22" fillId="0" borderId="0" applyFill="0" applyBorder="0" applyAlignment="0" applyProtection="0"/>
    <xf numFmtId="169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6" fontId="3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4" fontId="14" fillId="26" borderId="0" applyBorder="0">
      <alignment horizontal="right"/>
    </xf>
    <xf numFmtId="4" fontId="14" fillId="27" borderId="15" applyBorder="0">
      <alignment horizontal="right"/>
    </xf>
    <xf numFmtId="4" fontId="14" fillId="26" borderId="1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6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" fontId="7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3" workbookViewId="0">
      <selection activeCell="B24" sqref="B24"/>
    </sheetView>
  </sheetViews>
  <sheetFormatPr defaultRowHeight="15"/>
  <cols>
    <col min="1" max="1" width="26.140625" customWidth="1"/>
    <col min="2" max="2" width="49.85546875" customWidth="1"/>
    <col min="3" max="3" width="27.42578125" customWidth="1"/>
    <col min="4" max="4" width="23" customWidth="1"/>
    <col min="6" max="9" width="20" customWidth="1"/>
  </cols>
  <sheetData>
    <row r="1" spans="1:9" ht="15.75">
      <c r="A1" s="1"/>
      <c r="B1" s="1"/>
      <c r="C1" s="1"/>
      <c r="D1" s="6" t="s">
        <v>15</v>
      </c>
    </row>
    <row r="2" spans="1:9" ht="15.75">
      <c r="A2" s="1"/>
      <c r="B2" s="1"/>
      <c r="C2" s="1"/>
      <c r="D2" s="5" t="s">
        <v>14</v>
      </c>
    </row>
    <row r="3" spans="1:9" ht="15.75">
      <c r="A3" s="1"/>
      <c r="B3" s="1"/>
      <c r="C3" s="1"/>
      <c r="D3" s="7" t="s">
        <v>16</v>
      </c>
    </row>
    <row r="4" spans="1:9" ht="15.75">
      <c r="A4" s="1"/>
      <c r="B4" s="1"/>
      <c r="C4" s="1"/>
      <c r="D4" s="6" t="s">
        <v>13</v>
      </c>
    </row>
    <row r="5" spans="1:9" ht="15.75">
      <c r="A5" s="1"/>
      <c r="B5" s="1"/>
      <c r="C5" s="1"/>
      <c r="D5" s="6"/>
    </row>
    <row r="6" spans="1:9" ht="49.5" customHeight="1">
      <c r="A6" s="18" t="s">
        <v>17</v>
      </c>
      <c r="B6" s="18"/>
      <c r="C6" s="18"/>
      <c r="D6" s="18"/>
    </row>
    <row r="7" spans="1:9" ht="13.5" customHeight="1">
      <c r="A7" s="8"/>
      <c r="B7" s="4"/>
      <c r="C7" s="3"/>
      <c r="D7" s="1"/>
    </row>
    <row r="8" spans="1:9">
      <c r="A8" s="1"/>
      <c r="B8" s="1"/>
      <c r="C8" s="1"/>
      <c r="D8" s="1"/>
    </row>
    <row r="9" spans="1:9">
      <c r="B9" s="10" t="s">
        <v>12</v>
      </c>
      <c r="C9" s="10" t="s">
        <v>11</v>
      </c>
      <c r="D9" s="1"/>
      <c r="F9" s="17"/>
      <c r="G9" s="17"/>
      <c r="H9" s="17"/>
      <c r="I9" s="17"/>
    </row>
    <row r="10" spans="1:9">
      <c r="B10" s="11" t="s">
        <v>10</v>
      </c>
      <c r="C10" s="12">
        <f>SUM(C11:C18)</f>
        <v>38576.21</v>
      </c>
      <c r="D10" s="1"/>
      <c r="F10" s="16"/>
      <c r="G10" s="16"/>
      <c r="H10" s="16"/>
    </row>
    <row r="11" spans="1:9">
      <c r="B11" s="2" t="s">
        <v>9</v>
      </c>
      <c r="C11" s="9">
        <v>0</v>
      </c>
      <c r="D11" s="1"/>
      <c r="F11" s="16"/>
      <c r="I11" s="16"/>
    </row>
    <row r="12" spans="1:9">
      <c r="B12" s="2" t="s">
        <v>8</v>
      </c>
      <c r="C12" s="9">
        <v>0</v>
      </c>
      <c r="D12" s="1"/>
      <c r="F12" s="16"/>
      <c r="I12" s="16"/>
    </row>
    <row r="13" spans="1:9">
      <c r="B13" s="2" t="s">
        <v>7</v>
      </c>
      <c r="C13" s="9">
        <v>22497.486000000001</v>
      </c>
      <c r="D13" s="1"/>
      <c r="F13" s="16"/>
      <c r="I13" s="16"/>
    </row>
    <row r="14" spans="1:9">
      <c r="B14" s="2" t="s">
        <v>6</v>
      </c>
      <c r="C14" s="9">
        <v>4992.5290000000005</v>
      </c>
      <c r="D14" s="1"/>
      <c r="F14" s="16"/>
      <c r="I14" s="16"/>
    </row>
    <row r="15" spans="1:9">
      <c r="B15" s="2" t="s">
        <v>5</v>
      </c>
      <c r="C15" s="9">
        <v>5586.7290000000003</v>
      </c>
      <c r="D15" s="1"/>
      <c r="F15" s="16"/>
      <c r="I15" s="16"/>
    </row>
    <row r="16" spans="1:9">
      <c r="B16" s="2" t="s">
        <v>4</v>
      </c>
      <c r="C16" s="9">
        <v>734.34400000000005</v>
      </c>
      <c r="D16" s="1"/>
      <c r="F16" s="16"/>
      <c r="I16" s="16"/>
    </row>
    <row r="17" spans="2:9">
      <c r="B17" s="2" t="s">
        <v>3</v>
      </c>
      <c r="C17" s="9">
        <v>132.387</v>
      </c>
      <c r="D17" s="1"/>
      <c r="F17" s="16"/>
      <c r="I17" s="16"/>
    </row>
    <row r="18" spans="2:9">
      <c r="B18" s="2" t="s">
        <v>2</v>
      </c>
      <c r="C18" s="9">
        <v>4632.7349999999997</v>
      </c>
      <c r="D18" s="1"/>
      <c r="F18" s="16"/>
      <c r="I18" s="16"/>
    </row>
    <row r="19" spans="2:9">
      <c r="B19" s="11" t="s">
        <v>1</v>
      </c>
      <c r="C19" s="12">
        <v>0</v>
      </c>
      <c r="D19" s="1"/>
      <c r="F19" s="16"/>
      <c r="I19" s="16"/>
    </row>
    <row r="20" spans="2:9">
      <c r="B20" s="11" t="s">
        <v>0</v>
      </c>
      <c r="C20" s="12">
        <f>C19+C10</f>
        <v>38576.21</v>
      </c>
      <c r="D20" s="1"/>
      <c r="F20" s="16"/>
      <c r="G20" s="16"/>
      <c r="H20" s="16"/>
      <c r="I20" s="16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7" sqref="C17"/>
    </sheetView>
  </sheetViews>
  <sheetFormatPr defaultRowHeight="15"/>
  <cols>
    <col min="1" max="1" width="26.140625" customWidth="1"/>
    <col min="2" max="2" width="50.5703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24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5416.6540000000005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4444.6350000000002</v>
      </c>
      <c r="D14" s="1"/>
    </row>
    <row r="15" spans="1:4">
      <c r="B15" s="2" t="s">
        <v>5</v>
      </c>
      <c r="C15" s="9">
        <v>651.17899999999997</v>
      </c>
      <c r="D15" s="1"/>
    </row>
    <row r="16" spans="1:4">
      <c r="B16" s="2" t="s">
        <v>4</v>
      </c>
      <c r="C16" s="9">
        <v>55.012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265.82799999999997</v>
      </c>
      <c r="D18" s="1"/>
    </row>
    <row r="19" spans="2:4">
      <c r="B19" s="11" t="s">
        <v>1</v>
      </c>
      <c r="C19" s="12">
        <v>633.04600000000005</v>
      </c>
      <c r="D19" s="1"/>
    </row>
    <row r="20" spans="2:4">
      <c r="B20" s="11" t="s">
        <v>0</v>
      </c>
      <c r="C20" s="12">
        <f>C19+C10</f>
        <v>6049.7000000000007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12" sqref="D12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18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61247.11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36448.721+4670.994</f>
        <v>41119.714999999997</v>
      </c>
      <c r="D14" s="1"/>
    </row>
    <row r="15" spans="1:4">
      <c r="B15" s="2" t="s">
        <v>5</v>
      </c>
      <c r="C15" s="9">
        <f>4119.746+3354.01</f>
        <v>7473.7560000000003</v>
      </c>
      <c r="D15" s="1"/>
    </row>
    <row r="16" spans="1:4">
      <c r="B16" s="2" t="s">
        <v>4</v>
      </c>
      <c r="C16" s="9">
        <f>2253.57+124.308</f>
        <v>2377.8780000000002</v>
      </c>
      <c r="D16" s="1"/>
    </row>
    <row r="17" spans="2:4">
      <c r="B17" s="2" t="s">
        <v>3</v>
      </c>
      <c r="C17" s="9">
        <f>347.652</f>
        <v>347.65199999999999</v>
      </c>
      <c r="D17" s="1"/>
    </row>
    <row r="18" spans="2:4">
      <c r="B18" s="2" t="s">
        <v>2</v>
      </c>
      <c r="C18" s="9">
        <f>9928.109</f>
        <v>9928.1090000000004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61247.11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1" sqref="C21"/>
    </sheetView>
  </sheetViews>
  <sheetFormatPr defaultRowHeight="15"/>
  <cols>
    <col min="1" max="1" width="26.140625" customWidth="1"/>
    <col min="2" max="2" width="50.42578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19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5742.7469999999994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4722.721</f>
        <v>4722.7209999999995</v>
      </c>
      <c r="D14" s="1"/>
    </row>
    <row r="15" spans="1:4">
      <c r="B15" s="2" t="s">
        <v>5</v>
      </c>
      <c r="C15" s="9">
        <f>846.637</f>
        <v>846.63699999999994</v>
      </c>
      <c r="D15" s="1"/>
    </row>
    <row r="16" spans="1:4">
      <c r="B16" s="2" t="s">
        <v>4</v>
      </c>
      <c r="C16" s="9">
        <f>105.454</f>
        <v>105.45399999999999</v>
      </c>
      <c r="D16" s="1"/>
    </row>
    <row r="17" spans="2:4">
      <c r="B17" s="2" t="s">
        <v>3</v>
      </c>
      <c r="C17" s="9">
        <f>7.09</f>
        <v>7.09</v>
      </c>
      <c r="D17" s="1"/>
    </row>
    <row r="18" spans="2:4">
      <c r="B18" s="2" t="s">
        <v>2</v>
      </c>
      <c r="C18" s="9">
        <f>60.845</f>
        <v>60.844999999999999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5742.7469999999994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4" workbookViewId="0">
      <selection activeCell="C17" sqref="C17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20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40204.648000000001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8505.428+8752.816</f>
        <v>17258.243999999999</v>
      </c>
      <c r="D14" s="1"/>
    </row>
    <row r="15" spans="1:4">
      <c r="B15" s="2" t="s">
        <v>5</v>
      </c>
      <c r="C15" s="9">
        <f>9581.866+55.797</f>
        <v>9637.6630000000005</v>
      </c>
      <c r="D15" s="1"/>
    </row>
    <row r="16" spans="1:4">
      <c r="B16" s="2" t="s">
        <v>4</v>
      </c>
      <c r="C16" s="9">
        <f>1554.138+8.238</f>
        <v>1562.376</v>
      </c>
      <c r="D16" s="1"/>
    </row>
    <row r="17" spans="2:5">
      <c r="B17" s="2" t="s">
        <v>3</v>
      </c>
      <c r="C17" s="9">
        <f>492.971</f>
        <v>492.971</v>
      </c>
      <c r="D17" s="1"/>
    </row>
    <row r="18" spans="2:5">
      <c r="B18" s="2" t="s">
        <v>2</v>
      </c>
      <c r="C18" s="9">
        <f>11253.394</f>
        <v>11253.394</v>
      </c>
      <c r="D18" s="1"/>
    </row>
    <row r="19" spans="2:5">
      <c r="B19" s="11" t="s">
        <v>1</v>
      </c>
      <c r="C19" s="12">
        <v>0</v>
      </c>
      <c r="D19" s="1"/>
    </row>
    <row r="20" spans="2:5">
      <c r="B20" s="11" t="s">
        <v>0</v>
      </c>
      <c r="C20" s="12">
        <f>C19+C10</f>
        <v>40204.648000000001</v>
      </c>
      <c r="D20" s="14"/>
      <c r="E20" s="15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9" sqref="C19"/>
    </sheetView>
  </sheetViews>
  <sheetFormatPr defaultRowHeight="15"/>
  <cols>
    <col min="1" max="1" width="26.140625" customWidth="1"/>
    <col min="2" max="2" width="50.28515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21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68760.146999999997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41513.849</f>
        <v>41513.849000000002</v>
      </c>
      <c r="D14" s="1"/>
    </row>
    <row r="15" spans="1:4">
      <c r="B15" s="2" t="s">
        <v>5</v>
      </c>
      <c r="C15" s="9">
        <f>9771.264</f>
        <v>9771.2639999999992</v>
      </c>
      <c r="D15" s="1"/>
    </row>
    <row r="16" spans="1:4">
      <c r="B16" s="2" t="s">
        <v>4</v>
      </c>
      <c r="C16" s="9">
        <f>2912.773</f>
        <v>2912.7730000000001</v>
      </c>
      <c r="D16" s="1"/>
    </row>
    <row r="17" spans="2:4">
      <c r="B17" s="2" t="s">
        <v>3</v>
      </c>
      <c r="C17" s="9">
        <v>362.13799999999998</v>
      </c>
      <c r="D17" s="1"/>
    </row>
    <row r="18" spans="2:4">
      <c r="B18" s="2" t="s">
        <v>2</v>
      </c>
      <c r="C18" s="9">
        <f>14200.123</f>
        <v>14200.123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C19+C10</f>
        <v>68760.146999999997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5" sqref="C15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22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2188.9250000000002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2082.9650000000001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36.273000000000003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69.686999999999998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2188.9250000000002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2" sqref="B12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8" t="s">
        <v>23</v>
      </c>
      <c r="B6" s="18"/>
      <c r="C6" s="18"/>
      <c r="D6" s="18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f>SUM(C11:C18)</f>
        <v>1328.7860000000001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964.63</v>
      </c>
      <c r="D15" s="1"/>
    </row>
    <row r="16" spans="1:4">
      <c r="B16" s="2" t="s">
        <v>4</v>
      </c>
      <c r="C16" s="9">
        <v>57.61</v>
      </c>
      <c r="D16" s="1"/>
    </row>
    <row r="17" spans="2:4">
      <c r="B17" s="2" t="s">
        <v>3</v>
      </c>
      <c r="C17" s="9">
        <v>11.853999999999999</v>
      </c>
      <c r="D17" s="1"/>
    </row>
    <row r="18" spans="2:4">
      <c r="B18" s="2" t="s">
        <v>2</v>
      </c>
      <c r="C18" s="9">
        <v>294.69200000000001</v>
      </c>
      <c r="D18" s="1"/>
    </row>
    <row r="19" spans="2:4">
      <c r="B19" s="11" t="s">
        <v>1</v>
      </c>
      <c r="C19" s="12">
        <v>1159.3630000000001</v>
      </c>
      <c r="D19" s="1"/>
    </row>
    <row r="20" spans="2:4">
      <c r="B20" s="11" t="s">
        <v>0</v>
      </c>
      <c r="C20" s="12">
        <f>C19+C10</f>
        <v>2488.1490000000003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2021-04-27T03:11:43Z</dcterms:modified>
</cp:coreProperties>
</file>