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480" yWindow="105" windowWidth="24780" windowHeight="13935" tabRatio="994"/>
  </bookViews>
  <sheets>
    <sheet name="ХМАО, Белоярский" sheetId="3" r:id="rId1"/>
    <sheet name="ХМАО, Березовский" sheetId="4" r:id="rId2"/>
    <sheet name="ХМАО, Нефтеюганский" sheetId="5" r:id="rId3"/>
    <sheet name="ХМАО, Нижневартовский" sheetId="11" r:id="rId4"/>
    <sheet name="ХМАО, Октябрьский" sheetId="6" r:id="rId5"/>
    <sheet name="ХМАО,Югорск" sheetId="7" r:id="rId6"/>
    <sheet name="ХМАО, Советский" sheetId="8" r:id="rId7"/>
    <sheet name="ХМАО, Сургутский" sheetId="9" r:id="rId8"/>
    <sheet name="ХМАО, Ханты-Мансийский" sheetId="10" r:id="rId9"/>
  </sheets>
  <definedNames>
    <definedName name="_xlnm.Print_Area" localSheetId="0">'ХМАО, Белоярский'!$A$1:$DA$74</definedName>
    <definedName name="_xlnm.Print_Area" localSheetId="1">'ХМАО, Березовский'!$A$1:$DA$74</definedName>
    <definedName name="_xlnm.Print_Area" localSheetId="2">'ХМАО, Нефтеюганский'!$A$1:$DA$74</definedName>
    <definedName name="_xlnm.Print_Area" localSheetId="3">'ХМАО, Нижневартовский'!$A$1:$DA$74</definedName>
    <definedName name="_xlnm.Print_Area" localSheetId="4">'ХМАО, Октябрьский'!$A$1:$DA$74</definedName>
    <definedName name="_xlnm.Print_Area" localSheetId="6">'ХМАО, Советский'!$A$1:$DA$74</definedName>
    <definedName name="_xlnm.Print_Area" localSheetId="7">'ХМАО, Сургутский'!$A$1:$DA$74</definedName>
    <definedName name="_xlnm.Print_Area" localSheetId="8">'ХМАО, Ханты-Мансийский'!$A$1:$DA$74</definedName>
    <definedName name="_xlnm.Print_Area" localSheetId="5">'ХМАО,Югорск'!$A$1:$DA$74</definedName>
  </definedNames>
  <calcPr calcId="162913"/>
</workbook>
</file>

<file path=xl/calcChain.xml><?xml version="1.0" encoding="utf-8"?>
<calcChain xmlns="http://schemas.openxmlformats.org/spreadsheetml/2006/main">
  <c r="CH56" i="11" l="1"/>
  <c r="CH29" i="11"/>
  <c r="CH24" i="11"/>
  <c r="CH23" i="11" s="1"/>
  <c r="CH14" i="11" s="1"/>
  <c r="CH69" i="11" s="1"/>
  <c r="CH17" i="11"/>
  <c r="CH56" i="3"/>
  <c r="CH60" i="3"/>
  <c r="CH32" i="10"/>
  <c r="CH29" i="9"/>
  <c r="CH56" i="8"/>
  <c r="CH52" i="8"/>
  <c r="CH56" i="7"/>
  <c r="CH56" i="6"/>
  <c r="CH56" i="10"/>
  <c r="CH56" i="9"/>
  <c r="CH32" i="9"/>
  <c r="CH56" i="5"/>
  <c r="CH56" i="4"/>
  <c r="CH42" i="8"/>
  <c r="CH37" i="8"/>
  <c r="CH24" i="10"/>
  <c r="CH24" i="9"/>
  <c r="CH29" i="10"/>
  <c r="CH48" i="10"/>
  <c r="CH48" i="9"/>
  <c r="CH17" i="9"/>
  <c r="CH17" i="7"/>
  <c r="CH42" i="10"/>
  <c r="CH37" i="10" s="1"/>
  <c r="CH48" i="7"/>
  <c r="CH42" i="7"/>
  <c r="CH37" i="7"/>
  <c r="CH23" i="7" s="1"/>
  <c r="CH14" i="7" s="1"/>
  <c r="CH69" i="7" s="1"/>
  <c r="CH48" i="8"/>
  <c r="CH24" i="8"/>
  <c r="CH24" i="7"/>
  <c r="CH17" i="10"/>
  <c r="CH42" i="9"/>
  <c r="CH37" i="9"/>
  <c r="CH17" i="8"/>
  <c r="CH32" i="8"/>
  <c r="CH23" i="8" s="1"/>
  <c r="CH14" i="8" s="1"/>
  <c r="CH69" i="8" s="1"/>
  <c r="CH32" i="7"/>
  <c r="CH29" i="8"/>
  <c r="CH29" i="7"/>
  <c r="CH29" i="4"/>
  <c r="CH23" i="9"/>
  <c r="CH14" i="9" s="1"/>
  <c r="CH69" i="9" s="1"/>
  <c r="CH32" i="4"/>
  <c r="CH32" i="5"/>
  <c r="CH32" i="11"/>
  <c r="CH29" i="5"/>
  <c r="CH29" i="3"/>
  <c r="CH23" i="3" s="1"/>
  <c r="CH14" i="3" s="1"/>
  <c r="CH69" i="3" s="1"/>
  <c r="CH29" i="6"/>
  <c r="CH48" i="11"/>
  <c r="CH48" i="5"/>
  <c r="CH17" i="5"/>
  <c r="CH14" i="5" s="1"/>
  <c r="CH69" i="5" s="1"/>
  <c r="CH32" i="6"/>
  <c r="CH24" i="5"/>
  <c r="CH24" i="4"/>
  <c r="CH42" i="4"/>
  <c r="CH37" i="4" s="1"/>
  <c r="CH48" i="4"/>
  <c r="CH42" i="5"/>
  <c r="CH37" i="5" s="1"/>
  <c r="CH23" i="5" s="1"/>
  <c r="CH42" i="11"/>
  <c r="CH37" i="11"/>
  <c r="CH42" i="6"/>
  <c r="CH37" i="6"/>
  <c r="CH23" i="6" s="1"/>
  <c r="CH14" i="6" s="1"/>
  <c r="CH69" i="6" s="1"/>
  <c r="CH24" i="6"/>
  <c r="CH48" i="6"/>
  <c r="CH17" i="6"/>
  <c r="CH17" i="4"/>
  <c r="CH32" i="3"/>
  <c r="CH24" i="3"/>
  <c r="CH48" i="3"/>
  <c r="CH42" i="3"/>
  <c r="CH37" i="3" s="1"/>
  <c r="CH17" i="3"/>
  <c r="CH23" i="10" l="1"/>
  <c r="CH23" i="4"/>
  <c r="CH14" i="4" s="1"/>
  <c r="CH69" i="4" s="1"/>
  <c r="CH14" i="10"/>
  <c r="CH69" i="10" s="1"/>
</calcChain>
</file>

<file path=xl/sharedStrings.xml><?xml version="1.0" encoding="utf-8"?>
<sst xmlns="http://schemas.openxmlformats.org/spreadsheetml/2006/main" count="1710" uniqueCount="141">
  <si>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</si>
  <si>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</si>
  <si>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</si>
  <si>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</si>
  <si>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</si>
  <si>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</si>
  <si>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</si>
  <si>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</si>
  <si>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</si>
  <si>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</si>
  <si>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</si>
  <si>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</si>
  <si>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</si>
  <si>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</si>
  <si>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</si>
  <si>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</si>
  <si>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</si>
  <si>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</si>
  <si>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</si>
  <si>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</si>
  <si>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</si>
  <si>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</si>
  <si>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</si>
  <si>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</si>
  <si>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</si>
  <si>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</si>
  <si>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</si>
  <si>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</si>
  <si>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</si>
  <si>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</si>
  <si>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</si>
  <si>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</si>
  <si>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</si>
  <si>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</si>
  <si>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</si>
  <si>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</si>
  <si>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</si>
  <si>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</si>
  <si>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</si>
  <si>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</si>
  <si>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</si>
  <si>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</si>
  <si>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</si>
  <si>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</si>
  <si>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</si>
  <si>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</si>
  <si>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</si>
  <si>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</si>
  <si>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</si>
  <si>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</si>
  <si>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</si>
  <si>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</si>
  <si>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</si>
  <si>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</si>
  <si>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</si>
  <si>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</si>
  <si>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</si>
  <si>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</si>
  <si>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</si>
  <si>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</si>
  <si>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</si>
  <si>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</si>
  <si>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</si>
  <si>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</si>
  <si>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</si>
  <si>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</si>
  <si>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</si>
  <si>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</si>
  <si>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</si>
  <si>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</si>
  <si>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</si>
  <si>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</si>
  <si>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</si>
  <si>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</si>
  <si>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</si>
  <si>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</si>
  <si>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</si>
  <si>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</si>
  <si>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</si>
  <si>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</si>
  <si>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</si>
  <si>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</si>
  <si>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</si>
  <si>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</si>
  <si>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</si>
  <si>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</si>
  <si>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</si>
  <si>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</si>
  <si>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</si>
  <si>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</si>
  <si>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</si>
  <si>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</si>
  <si>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</si>
  <si>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</si>
  <si>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</si>
  <si>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</si>
  <si>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</si>
  <si>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</si>
  <si>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</si>
  <si>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</si>
  <si>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</si>
  <si>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</si>
  <si>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</si>
  <si>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</si>
  <si>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</si>
  <si>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</si>
  <si>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</si>
  <si>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</si>
  <si>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</si>
  <si>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</si>
  <si>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</si>
  <si>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</si>
  <si>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</si>
  <si>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</si>
  <si>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</si>
  <si>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</si>
  <si>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</si>
  <si>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</si>
  <si>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</si>
  <si>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</si>
  <si>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</si>
  <si>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</si>
  <si>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</si>
  <si>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</si>
  <si>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</si>
  <si>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</si>
  <si>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"Газпром газораспределение Север"</t>
  </si>
  <si>
    <t>ХМАО (Белоярский район)</t>
  </si>
  <si>
    <t>за 20</t>
  </si>
  <si>
    <t>ХМАО (Березовский район (Хулимсунт, Светлый, Приполярный))</t>
  </si>
  <si>
    <t>ХМАО (Нефтеюганский район (Салым)</t>
  </si>
  <si>
    <t>ХМАО (Октябрьский район)</t>
  </si>
  <si>
    <t>ХМАО (Советский район, г. Югорск)</t>
  </si>
  <si>
    <t>ХМАО (Советский район, кроме г.Югорск)</t>
  </si>
  <si>
    <t>ХМАО (Сургутский район, Сайгатина)</t>
  </si>
  <si>
    <t>ХМАО (Ханты-Мансийский район (Белогорье, Луговской, Троица, Кирпичный))</t>
  </si>
  <si>
    <t>Приложение № 2</t>
  </si>
  <si>
    <t>к приказу ФАС России</t>
  </si>
  <si>
    <t>от 18.01.2019 № 38/19</t>
  </si>
  <si>
    <t>21</t>
  </si>
  <si>
    <t>ХМАО (Нижневартовский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</si>
</sst>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tabSelected="1" view="pageBreakPreview" zoomScaleNormal="100" zoomScaleSheetLayoutView="100" workbookViewId="0">
      <selection activeCell="EW16" sqref="EW16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27" t="s">
        <v>64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5" t="s">
        <v>126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8" t="s">
        <v>128</v>
      </c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9" t="s">
        <v>139</v>
      </c>
      <c r="CF7" s="29"/>
      <c r="CG7" s="29"/>
      <c r="CH7" s="29"/>
      <c r="CI7" s="30" t="s">
        <v>71</v>
      </c>
      <c r="CJ7" s="30"/>
      <c r="CK7" s="30"/>
      <c r="CL7" s="30"/>
      <c r="CM7" s="30"/>
      <c r="CN7" s="30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26" t="s">
        <v>0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CX8" s="6"/>
      <c r="CY8" s="7"/>
      <c r="CZ8" s="7"/>
    </row>
    <row r="9" spans="1:105" s="3" customFormat="1" ht="15.75" x14ac:dyDescent="0.25">
      <c r="A9" s="27" t="s">
        <v>72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5" t="s">
        <v>127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26" t="s">
        <v>74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</row>
    <row r="12" spans="1:105" s="2" customFormat="1" ht="15" x14ac:dyDescent="0.25"/>
    <row r="13" spans="1:105" s="5" customFormat="1" ht="22.5" customHeight="1" x14ac:dyDescent="0.2">
      <c r="A13" s="24" t="s">
        <v>1</v>
      </c>
      <c r="B13" s="24"/>
      <c r="C13" s="24"/>
      <c r="D13" s="24"/>
      <c r="E13" s="24"/>
      <c r="F13" s="24"/>
      <c r="G13" s="24"/>
      <c r="H13" s="24"/>
      <c r="I13" s="24" t="s">
        <v>75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 t="s">
        <v>2</v>
      </c>
      <c r="BY13" s="24"/>
      <c r="BZ13" s="24"/>
      <c r="CA13" s="24"/>
      <c r="CB13" s="24"/>
      <c r="CC13" s="24"/>
      <c r="CD13" s="24"/>
      <c r="CE13" s="24"/>
      <c r="CF13" s="24"/>
      <c r="CG13" s="24"/>
      <c r="CH13" s="24" t="s">
        <v>83</v>
      </c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1:105" s="10" customFormat="1" ht="11.25" customHeight="1" x14ac:dyDescent="0.15">
      <c r="A14" s="16">
        <v>1</v>
      </c>
      <c r="B14" s="14"/>
      <c r="C14" s="14"/>
      <c r="D14" s="14"/>
      <c r="E14" s="14"/>
      <c r="F14" s="14"/>
      <c r="G14" s="14"/>
      <c r="H14" s="15"/>
      <c r="I14" s="11"/>
      <c r="J14" s="17" t="s">
        <v>84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8"/>
      <c r="BX14" s="16" t="s">
        <v>76</v>
      </c>
      <c r="BY14" s="14"/>
      <c r="BZ14" s="14"/>
      <c r="CA14" s="14"/>
      <c r="CB14" s="14"/>
      <c r="CC14" s="14"/>
      <c r="CD14" s="14"/>
      <c r="CE14" s="14"/>
      <c r="CF14" s="14"/>
      <c r="CG14" s="15"/>
      <c r="CH14" s="13">
        <f>CH15+CH16+CH17+CH22+CH23</f>
        <v>50385.574835321917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5"/>
    </row>
    <row r="15" spans="1:105" s="5" customFormat="1" ht="11.25" x14ac:dyDescent="0.2">
      <c r="A15" s="16" t="s">
        <v>3</v>
      </c>
      <c r="B15" s="14"/>
      <c r="C15" s="14"/>
      <c r="D15" s="14"/>
      <c r="E15" s="14"/>
      <c r="F15" s="14"/>
      <c r="G15" s="14"/>
      <c r="H15" s="15"/>
      <c r="I15" s="11"/>
      <c r="J15" s="22" t="s">
        <v>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6" t="s">
        <v>76</v>
      </c>
      <c r="BY15" s="14"/>
      <c r="BZ15" s="14"/>
      <c r="CA15" s="14"/>
      <c r="CB15" s="14"/>
      <c r="CC15" s="14"/>
      <c r="CD15" s="14"/>
      <c r="CE15" s="14"/>
      <c r="CF15" s="14"/>
      <c r="CG15" s="15"/>
      <c r="CH15" s="13">
        <v>28586.285019999999</v>
      </c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5"/>
    </row>
    <row r="16" spans="1:105" s="5" customFormat="1" ht="11.25" x14ac:dyDescent="0.2">
      <c r="A16" s="16" t="s">
        <v>5</v>
      </c>
      <c r="B16" s="14"/>
      <c r="C16" s="14"/>
      <c r="D16" s="14"/>
      <c r="E16" s="14"/>
      <c r="F16" s="14"/>
      <c r="G16" s="14"/>
      <c r="H16" s="15"/>
      <c r="I16" s="11"/>
      <c r="J16" s="22" t="s">
        <v>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6" t="s">
        <v>76</v>
      </c>
      <c r="BY16" s="14"/>
      <c r="BZ16" s="14"/>
      <c r="CA16" s="14"/>
      <c r="CB16" s="14"/>
      <c r="CC16" s="14"/>
      <c r="CD16" s="14"/>
      <c r="CE16" s="14"/>
      <c r="CF16" s="14"/>
      <c r="CG16" s="15"/>
      <c r="CH16" s="13">
        <v>8544.6895052991713</v>
      </c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5"/>
    </row>
    <row r="17" spans="1:105" s="5" customFormat="1" ht="11.25" x14ac:dyDescent="0.2">
      <c r="A17" s="16" t="s">
        <v>7</v>
      </c>
      <c r="B17" s="14"/>
      <c r="C17" s="14"/>
      <c r="D17" s="14"/>
      <c r="E17" s="14"/>
      <c r="F17" s="14"/>
      <c r="G17" s="14"/>
      <c r="H17" s="15"/>
      <c r="I17" s="11"/>
      <c r="J17" s="22" t="s">
        <v>85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6" t="s">
        <v>76</v>
      </c>
      <c r="BY17" s="14"/>
      <c r="BZ17" s="14"/>
      <c r="CA17" s="14"/>
      <c r="CB17" s="14"/>
      <c r="CC17" s="14"/>
      <c r="CD17" s="14"/>
      <c r="CE17" s="14"/>
      <c r="CF17" s="14"/>
      <c r="CG17" s="15"/>
      <c r="CH17" s="13">
        <f>CH18+CH19+CH20+CH21</f>
        <v>1368.1325196899345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5"/>
    </row>
    <row r="18" spans="1:105" s="5" customFormat="1" ht="11.25" x14ac:dyDescent="0.2">
      <c r="A18" s="16" t="s">
        <v>8</v>
      </c>
      <c r="B18" s="14"/>
      <c r="C18" s="14"/>
      <c r="D18" s="14"/>
      <c r="E18" s="14"/>
      <c r="F18" s="14"/>
      <c r="G18" s="14"/>
      <c r="H18" s="15"/>
      <c r="I18" s="11"/>
      <c r="J18" s="17" t="s">
        <v>77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8"/>
      <c r="BX18" s="16" t="s">
        <v>76</v>
      </c>
      <c r="BY18" s="14"/>
      <c r="BZ18" s="14"/>
      <c r="CA18" s="14"/>
      <c r="CB18" s="14"/>
      <c r="CC18" s="14"/>
      <c r="CD18" s="14"/>
      <c r="CE18" s="14"/>
      <c r="CF18" s="14"/>
      <c r="CG18" s="15"/>
      <c r="CH18" s="13">
        <v>715.74280744956491</v>
      </c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5"/>
    </row>
    <row r="19" spans="1:105" s="5" customFormat="1" ht="11.25" x14ac:dyDescent="0.2">
      <c r="A19" s="16" t="s">
        <v>9</v>
      </c>
      <c r="B19" s="14"/>
      <c r="C19" s="14"/>
      <c r="D19" s="14"/>
      <c r="E19" s="14"/>
      <c r="F19" s="14"/>
      <c r="G19" s="14"/>
      <c r="H19" s="15"/>
      <c r="I19" s="11"/>
      <c r="J19" s="17" t="s">
        <v>86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8"/>
      <c r="BX19" s="16" t="s">
        <v>76</v>
      </c>
      <c r="BY19" s="14"/>
      <c r="BZ19" s="14"/>
      <c r="CA19" s="14"/>
      <c r="CB19" s="14"/>
      <c r="CC19" s="14"/>
      <c r="CD19" s="14"/>
      <c r="CE19" s="14"/>
      <c r="CF19" s="14"/>
      <c r="CG19" s="15"/>
      <c r="CH19" s="13">
        <v>217.20625750477558</v>
      </c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5"/>
    </row>
    <row r="20" spans="1:105" s="5" customFormat="1" ht="11.25" x14ac:dyDescent="0.2">
      <c r="A20" s="16" t="s">
        <v>10</v>
      </c>
      <c r="B20" s="14"/>
      <c r="C20" s="14"/>
      <c r="D20" s="14"/>
      <c r="E20" s="14"/>
      <c r="F20" s="14"/>
      <c r="G20" s="14"/>
      <c r="H20" s="15"/>
      <c r="I20" s="11"/>
      <c r="J20" s="17" t="s">
        <v>87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8"/>
      <c r="BX20" s="16" t="s">
        <v>76</v>
      </c>
      <c r="BY20" s="14"/>
      <c r="BZ20" s="14"/>
      <c r="CA20" s="14"/>
      <c r="CB20" s="14"/>
      <c r="CC20" s="14"/>
      <c r="CD20" s="14"/>
      <c r="CE20" s="14"/>
      <c r="CF20" s="14"/>
      <c r="CG20" s="15"/>
      <c r="CH20" s="13">
        <v>129.47787</v>
      </c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5"/>
    </row>
    <row r="21" spans="1:105" s="5" customFormat="1" ht="11.25" x14ac:dyDescent="0.2">
      <c r="A21" s="16" t="s">
        <v>11</v>
      </c>
      <c r="B21" s="14"/>
      <c r="C21" s="14"/>
      <c r="D21" s="14"/>
      <c r="E21" s="14"/>
      <c r="F21" s="14"/>
      <c r="G21" s="14"/>
      <c r="H21" s="15"/>
      <c r="I21" s="11"/>
      <c r="J21" s="17" t="s">
        <v>30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8"/>
      <c r="BX21" s="16" t="s">
        <v>76</v>
      </c>
      <c r="BY21" s="14"/>
      <c r="BZ21" s="14"/>
      <c r="CA21" s="14"/>
      <c r="CB21" s="14"/>
      <c r="CC21" s="14"/>
      <c r="CD21" s="14"/>
      <c r="CE21" s="14"/>
      <c r="CF21" s="14"/>
      <c r="CG21" s="15"/>
      <c r="CH21" s="13">
        <v>305.70558473559413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5"/>
    </row>
    <row r="22" spans="1:105" s="5" customFormat="1" ht="11.25" x14ac:dyDescent="0.2">
      <c r="A22" s="19" t="s">
        <v>12</v>
      </c>
      <c r="B22" s="20"/>
      <c r="C22" s="20"/>
      <c r="D22" s="20"/>
      <c r="E22" s="20"/>
      <c r="F22" s="20"/>
      <c r="G22" s="20"/>
      <c r="H22" s="21"/>
      <c r="I22" s="9"/>
      <c r="J22" s="22" t="s">
        <v>88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6" t="s">
        <v>76</v>
      </c>
      <c r="BY22" s="14"/>
      <c r="BZ22" s="14"/>
      <c r="CA22" s="14"/>
      <c r="CB22" s="14"/>
      <c r="CC22" s="14"/>
      <c r="CD22" s="14"/>
      <c r="CE22" s="14"/>
      <c r="CF22" s="14"/>
      <c r="CG22" s="15"/>
      <c r="CH22" s="13">
        <v>2328.3089031032487</v>
      </c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5"/>
    </row>
    <row r="23" spans="1:105" s="5" customFormat="1" ht="11.25" x14ac:dyDescent="0.2">
      <c r="A23" s="19" t="s">
        <v>13</v>
      </c>
      <c r="B23" s="20"/>
      <c r="C23" s="20"/>
      <c r="D23" s="20"/>
      <c r="E23" s="20"/>
      <c r="F23" s="20"/>
      <c r="G23" s="20"/>
      <c r="H23" s="21"/>
      <c r="I23" s="9"/>
      <c r="J23" s="22" t="s">
        <v>124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6" t="s">
        <v>76</v>
      </c>
      <c r="BY23" s="14"/>
      <c r="BZ23" s="14"/>
      <c r="CA23" s="14"/>
      <c r="CB23" s="14"/>
      <c r="CC23" s="14"/>
      <c r="CD23" s="14"/>
      <c r="CE23" s="14"/>
      <c r="CF23" s="14"/>
      <c r="CG23" s="15"/>
      <c r="CH23" s="13">
        <f>CH24+CH29+CH32+CH37+CH47+CH48</f>
        <v>9558.1588872295597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5"/>
    </row>
    <row r="24" spans="1:105" s="5" customFormat="1" ht="11.25" x14ac:dyDescent="0.2">
      <c r="A24" s="19" t="s">
        <v>14</v>
      </c>
      <c r="B24" s="20"/>
      <c r="C24" s="20"/>
      <c r="D24" s="20"/>
      <c r="E24" s="20"/>
      <c r="F24" s="20"/>
      <c r="G24" s="20"/>
      <c r="H24" s="21"/>
      <c r="I24" s="9"/>
      <c r="J24" s="22" t="s">
        <v>89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6" t="s">
        <v>76</v>
      </c>
      <c r="BY24" s="14"/>
      <c r="BZ24" s="14"/>
      <c r="CA24" s="14"/>
      <c r="CB24" s="14"/>
      <c r="CC24" s="14"/>
      <c r="CD24" s="14"/>
      <c r="CE24" s="14"/>
      <c r="CF24" s="14"/>
      <c r="CG24" s="15"/>
      <c r="CH24" s="13">
        <f>CH25+CH26+CH27+CH28</f>
        <v>4319.372487874055</v>
      </c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5"/>
    </row>
    <row r="25" spans="1:105" s="5" customFormat="1" ht="11.25" x14ac:dyDescent="0.2">
      <c r="A25" s="16" t="s">
        <v>15</v>
      </c>
      <c r="B25" s="14"/>
      <c r="C25" s="14"/>
      <c r="D25" s="14"/>
      <c r="E25" s="14"/>
      <c r="F25" s="14"/>
      <c r="G25" s="14"/>
      <c r="H25" s="15"/>
      <c r="I25" s="11"/>
      <c r="J25" s="17" t="s">
        <v>90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8"/>
      <c r="BX25" s="16" t="s">
        <v>76</v>
      </c>
      <c r="BY25" s="14"/>
      <c r="BZ25" s="14"/>
      <c r="CA25" s="14"/>
      <c r="CB25" s="14"/>
      <c r="CC25" s="14"/>
      <c r="CD25" s="14"/>
      <c r="CE25" s="14"/>
      <c r="CF25" s="14"/>
      <c r="CG25" s="15"/>
      <c r="CH25" s="13">
        <v>640.65498083829891</v>
      </c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5"/>
    </row>
    <row r="26" spans="1:105" s="5" customFormat="1" ht="11.25" x14ac:dyDescent="0.2">
      <c r="A26" s="16" t="s">
        <v>17</v>
      </c>
      <c r="B26" s="14"/>
      <c r="C26" s="14"/>
      <c r="D26" s="14"/>
      <c r="E26" s="14"/>
      <c r="F26" s="14"/>
      <c r="G26" s="14"/>
      <c r="H26" s="15"/>
      <c r="I26" s="11"/>
      <c r="J26" s="17" t="s">
        <v>91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8"/>
      <c r="BX26" s="16" t="s">
        <v>76</v>
      </c>
      <c r="BY26" s="14"/>
      <c r="BZ26" s="14"/>
      <c r="CA26" s="14"/>
      <c r="CB26" s="14"/>
      <c r="CC26" s="14"/>
      <c r="CD26" s="14"/>
      <c r="CE26" s="14"/>
      <c r="CF26" s="14"/>
      <c r="CG26" s="15"/>
      <c r="CH26" s="13">
        <v>2179.6931300000001</v>
      </c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5"/>
    </row>
    <row r="27" spans="1:105" s="5" customFormat="1" ht="22.5" customHeight="1" x14ac:dyDescent="0.2">
      <c r="A27" s="16" t="s">
        <v>19</v>
      </c>
      <c r="B27" s="14"/>
      <c r="C27" s="14"/>
      <c r="D27" s="14"/>
      <c r="E27" s="14"/>
      <c r="F27" s="14"/>
      <c r="G27" s="14"/>
      <c r="H27" s="15"/>
      <c r="I27" s="11"/>
      <c r="J27" s="17" t="s">
        <v>125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8"/>
      <c r="BX27" s="16" t="s">
        <v>76</v>
      </c>
      <c r="BY27" s="14"/>
      <c r="BZ27" s="14"/>
      <c r="CA27" s="14"/>
      <c r="CB27" s="14"/>
      <c r="CC27" s="14"/>
      <c r="CD27" s="14"/>
      <c r="CE27" s="14"/>
      <c r="CF27" s="14"/>
      <c r="CG27" s="15"/>
      <c r="CH27" s="13">
        <v>1491.55989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5"/>
    </row>
    <row r="28" spans="1:105" s="5" customFormat="1" ht="11.25" x14ac:dyDescent="0.2">
      <c r="A28" s="16" t="s">
        <v>21</v>
      </c>
      <c r="B28" s="14"/>
      <c r="C28" s="14"/>
      <c r="D28" s="14"/>
      <c r="E28" s="14"/>
      <c r="F28" s="14"/>
      <c r="G28" s="14"/>
      <c r="H28" s="15"/>
      <c r="I28" s="11"/>
      <c r="J28" s="17" t="s">
        <v>92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  <c r="BX28" s="16" t="s">
        <v>76</v>
      </c>
      <c r="BY28" s="14"/>
      <c r="BZ28" s="14"/>
      <c r="CA28" s="14"/>
      <c r="CB28" s="14"/>
      <c r="CC28" s="14"/>
      <c r="CD28" s="14"/>
      <c r="CE28" s="14"/>
      <c r="CF28" s="14"/>
      <c r="CG28" s="15"/>
      <c r="CH28" s="13">
        <v>7.464487035755794</v>
      </c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5"/>
    </row>
    <row r="29" spans="1:105" s="5" customFormat="1" ht="11.25" x14ac:dyDescent="0.2">
      <c r="A29" s="19" t="s">
        <v>23</v>
      </c>
      <c r="B29" s="20"/>
      <c r="C29" s="20"/>
      <c r="D29" s="20"/>
      <c r="E29" s="20"/>
      <c r="F29" s="20"/>
      <c r="G29" s="20"/>
      <c r="H29" s="21"/>
      <c r="I29" s="9"/>
      <c r="J29" s="22" t="s">
        <v>65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3"/>
      <c r="BX29" s="16" t="s">
        <v>76</v>
      </c>
      <c r="BY29" s="14"/>
      <c r="BZ29" s="14"/>
      <c r="CA29" s="14"/>
      <c r="CB29" s="14"/>
      <c r="CC29" s="14"/>
      <c r="CD29" s="14"/>
      <c r="CE29" s="14"/>
      <c r="CF29" s="14"/>
      <c r="CG29" s="15"/>
      <c r="CH29" s="13">
        <f>CH30+CH31</f>
        <v>20.13544000665209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5"/>
    </row>
    <row r="30" spans="1:105" s="5" customFormat="1" ht="22.5" customHeight="1" x14ac:dyDescent="0.2">
      <c r="A30" s="16" t="s">
        <v>24</v>
      </c>
      <c r="B30" s="14"/>
      <c r="C30" s="14"/>
      <c r="D30" s="14"/>
      <c r="E30" s="14"/>
      <c r="F30" s="14"/>
      <c r="G30" s="14"/>
      <c r="H30" s="15"/>
      <c r="I30" s="11"/>
      <c r="J30" s="17" t="s">
        <v>66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8"/>
      <c r="BX30" s="16" t="s">
        <v>76</v>
      </c>
      <c r="BY30" s="14"/>
      <c r="BZ30" s="14"/>
      <c r="CA30" s="14"/>
      <c r="CB30" s="14"/>
      <c r="CC30" s="14"/>
      <c r="CD30" s="14"/>
      <c r="CE30" s="14"/>
      <c r="CF30" s="14"/>
      <c r="CG30" s="15"/>
      <c r="CH30" s="13">
        <v>0</v>
      </c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5"/>
    </row>
    <row r="31" spans="1:105" s="5" customFormat="1" ht="11.25" x14ac:dyDescent="0.2">
      <c r="A31" s="16" t="s">
        <v>25</v>
      </c>
      <c r="B31" s="14"/>
      <c r="C31" s="14"/>
      <c r="D31" s="14"/>
      <c r="E31" s="14"/>
      <c r="F31" s="14"/>
      <c r="G31" s="14"/>
      <c r="H31" s="15"/>
      <c r="I31" s="11"/>
      <c r="J31" s="17" t="s">
        <v>93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6" t="s">
        <v>76</v>
      </c>
      <c r="BY31" s="14"/>
      <c r="BZ31" s="14"/>
      <c r="CA31" s="14"/>
      <c r="CB31" s="14"/>
      <c r="CC31" s="14"/>
      <c r="CD31" s="14"/>
      <c r="CE31" s="14"/>
      <c r="CF31" s="14"/>
      <c r="CG31" s="15"/>
      <c r="CH31" s="13">
        <v>20.13544000665209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5"/>
    </row>
    <row r="32" spans="1:105" s="5" customFormat="1" ht="11.25" x14ac:dyDescent="0.2">
      <c r="A32" s="19" t="s">
        <v>26</v>
      </c>
      <c r="B32" s="20"/>
      <c r="C32" s="20"/>
      <c r="D32" s="20"/>
      <c r="E32" s="20"/>
      <c r="F32" s="20"/>
      <c r="G32" s="20"/>
      <c r="H32" s="21"/>
      <c r="I32" s="9"/>
      <c r="J32" s="22" t="s">
        <v>94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6" t="s">
        <v>76</v>
      </c>
      <c r="BY32" s="14"/>
      <c r="BZ32" s="14"/>
      <c r="CA32" s="14"/>
      <c r="CB32" s="14"/>
      <c r="CC32" s="14"/>
      <c r="CD32" s="14"/>
      <c r="CE32" s="14"/>
      <c r="CF32" s="14"/>
      <c r="CG32" s="15"/>
      <c r="CH32" s="13">
        <f>CH33+CH34+CH35+CH36</f>
        <v>285.71138113030344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5"/>
    </row>
    <row r="33" spans="1:105" s="5" customFormat="1" ht="11.25" customHeight="1" x14ac:dyDescent="0.2">
      <c r="A33" s="16" t="s">
        <v>27</v>
      </c>
      <c r="B33" s="14"/>
      <c r="C33" s="14"/>
      <c r="D33" s="14"/>
      <c r="E33" s="14"/>
      <c r="F33" s="14"/>
      <c r="G33" s="14"/>
      <c r="H33" s="15"/>
      <c r="I33" s="11"/>
      <c r="J33" s="17" t="s">
        <v>38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8"/>
      <c r="BX33" s="16" t="s">
        <v>76</v>
      </c>
      <c r="BY33" s="14"/>
      <c r="BZ33" s="14"/>
      <c r="CA33" s="14"/>
      <c r="CB33" s="14"/>
      <c r="CC33" s="14"/>
      <c r="CD33" s="14"/>
      <c r="CE33" s="14"/>
      <c r="CF33" s="14"/>
      <c r="CG33" s="15"/>
      <c r="CH33" s="13">
        <v>268.72406999999998</v>
      </c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5"/>
    </row>
    <row r="34" spans="1:105" s="5" customFormat="1" ht="11.25" x14ac:dyDescent="0.2">
      <c r="A34" s="16" t="s">
        <v>28</v>
      </c>
      <c r="B34" s="14"/>
      <c r="C34" s="14"/>
      <c r="D34" s="14"/>
      <c r="E34" s="14"/>
      <c r="F34" s="14"/>
      <c r="G34" s="14"/>
      <c r="H34" s="15"/>
      <c r="I34" s="11"/>
      <c r="J34" s="17" t="s">
        <v>39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8"/>
      <c r="BX34" s="16" t="s">
        <v>76</v>
      </c>
      <c r="BY34" s="14"/>
      <c r="BZ34" s="14"/>
      <c r="CA34" s="14"/>
      <c r="CB34" s="14"/>
      <c r="CC34" s="14"/>
      <c r="CD34" s="14"/>
      <c r="CE34" s="14"/>
      <c r="CF34" s="14"/>
      <c r="CG34" s="15"/>
      <c r="CH34" s="13">
        <v>2.66412</v>
      </c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5"/>
    </row>
    <row r="35" spans="1:105" s="5" customFormat="1" ht="11.25" x14ac:dyDescent="0.2">
      <c r="A35" s="16" t="s">
        <v>29</v>
      </c>
      <c r="B35" s="14"/>
      <c r="C35" s="14"/>
      <c r="D35" s="14"/>
      <c r="E35" s="14"/>
      <c r="F35" s="14"/>
      <c r="G35" s="14"/>
      <c r="H35" s="15"/>
      <c r="I35" s="11"/>
      <c r="J35" s="17" t="s">
        <v>95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8"/>
      <c r="BX35" s="16" t="s">
        <v>76</v>
      </c>
      <c r="BY35" s="14"/>
      <c r="BZ35" s="14"/>
      <c r="CA35" s="14"/>
      <c r="CB35" s="14"/>
      <c r="CC35" s="14"/>
      <c r="CD35" s="14"/>
      <c r="CE35" s="14"/>
      <c r="CF35" s="14"/>
      <c r="CG35" s="15"/>
      <c r="CH35" s="13">
        <v>14.323191130303403</v>
      </c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5"/>
    </row>
    <row r="36" spans="1:105" s="5" customFormat="1" ht="11.25" x14ac:dyDescent="0.2">
      <c r="A36" s="16" t="s">
        <v>108</v>
      </c>
      <c r="B36" s="14"/>
      <c r="C36" s="14"/>
      <c r="D36" s="14"/>
      <c r="E36" s="14"/>
      <c r="F36" s="14"/>
      <c r="G36" s="14"/>
      <c r="H36" s="15"/>
      <c r="I36" s="11"/>
      <c r="J36" s="17" t="s">
        <v>96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8"/>
      <c r="BX36" s="16" t="s">
        <v>76</v>
      </c>
      <c r="BY36" s="14"/>
      <c r="BZ36" s="14"/>
      <c r="CA36" s="14"/>
      <c r="CB36" s="14"/>
      <c r="CC36" s="14"/>
      <c r="CD36" s="14"/>
      <c r="CE36" s="14"/>
      <c r="CF36" s="14"/>
      <c r="CG36" s="15"/>
      <c r="CH36" s="13">
        <v>0</v>
      </c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5"/>
    </row>
    <row r="37" spans="1:105" s="5" customFormat="1" ht="11.25" x14ac:dyDescent="0.2">
      <c r="A37" s="19" t="s">
        <v>40</v>
      </c>
      <c r="B37" s="20"/>
      <c r="C37" s="20"/>
      <c r="D37" s="20"/>
      <c r="E37" s="20"/>
      <c r="F37" s="20"/>
      <c r="G37" s="20"/>
      <c r="H37" s="21"/>
      <c r="I37" s="9"/>
      <c r="J37" s="22" t="s">
        <v>78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6" t="s">
        <v>76</v>
      </c>
      <c r="BY37" s="14"/>
      <c r="BZ37" s="14"/>
      <c r="CA37" s="14"/>
      <c r="CB37" s="14"/>
      <c r="CC37" s="14"/>
      <c r="CD37" s="14"/>
      <c r="CE37" s="14"/>
      <c r="CF37" s="14"/>
      <c r="CG37" s="15"/>
      <c r="CH37" s="13">
        <f>CH38+CH39+CH40+CH41+CH42</f>
        <v>3367.7516399913411</v>
      </c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5"/>
    </row>
    <row r="38" spans="1:105" s="5" customFormat="1" ht="11.25" customHeight="1" x14ac:dyDescent="0.2">
      <c r="A38" s="16" t="s">
        <v>109</v>
      </c>
      <c r="B38" s="14"/>
      <c r="C38" s="14"/>
      <c r="D38" s="14"/>
      <c r="E38" s="14"/>
      <c r="F38" s="14"/>
      <c r="G38" s="14"/>
      <c r="H38" s="15"/>
      <c r="I38" s="11"/>
      <c r="J38" s="17" t="s">
        <v>16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6" t="s">
        <v>76</v>
      </c>
      <c r="BY38" s="14"/>
      <c r="BZ38" s="14"/>
      <c r="CA38" s="14"/>
      <c r="CB38" s="14"/>
      <c r="CC38" s="14"/>
      <c r="CD38" s="14"/>
      <c r="CE38" s="14"/>
      <c r="CF38" s="14"/>
      <c r="CG38" s="15"/>
      <c r="CH38" s="13">
        <v>406.11346941206921</v>
      </c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5"/>
    </row>
    <row r="39" spans="1:105" s="5" customFormat="1" ht="11.25" x14ac:dyDescent="0.2">
      <c r="A39" s="16" t="s">
        <v>110</v>
      </c>
      <c r="B39" s="14"/>
      <c r="C39" s="14"/>
      <c r="D39" s="14"/>
      <c r="E39" s="14"/>
      <c r="F39" s="14"/>
      <c r="G39" s="14"/>
      <c r="H39" s="15"/>
      <c r="I39" s="11"/>
      <c r="J39" s="17" t="s">
        <v>18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8"/>
      <c r="BX39" s="16" t="s">
        <v>76</v>
      </c>
      <c r="BY39" s="14"/>
      <c r="BZ39" s="14"/>
      <c r="CA39" s="14"/>
      <c r="CB39" s="14"/>
      <c r="CC39" s="14"/>
      <c r="CD39" s="14"/>
      <c r="CE39" s="14"/>
      <c r="CF39" s="14"/>
      <c r="CG39" s="15"/>
      <c r="CH39" s="13">
        <v>0</v>
      </c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5"/>
    </row>
    <row r="40" spans="1:105" s="5" customFormat="1" ht="11.25" x14ac:dyDescent="0.2">
      <c r="A40" s="16" t="s">
        <v>111</v>
      </c>
      <c r="B40" s="14"/>
      <c r="C40" s="14"/>
      <c r="D40" s="14"/>
      <c r="E40" s="14"/>
      <c r="F40" s="14"/>
      <c r="G40" s="14"/>
      <c r="H40" s="15"/>
      <c r="I40" s="11"/>
      <c r="J40" s="17" t="s">
        <v>20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8"/>
      <c r="BX40" s="16" t="s">
        <v>76</v>
      </c>
      <c r="BY40" s="14"/>
      <c r="BZ40" s="14"/>
      <c r="CA40" s="14"/>
      <c r="CB40" s="14"/>
      <c r="CC40" s="14"/>
      <c r="CD40" s="14"/>
      <c r="CE40" s="14"/>
      <c r="CF40" s="14"/>
      <c r="CG40" s="15"/>
      <c r="CH40" s="13">
        <v>59.551241757461369</v>
      </c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5"/>
    </row>
    <row r="41" spans="1:105" s="5" customFormat="1" ht="11.25" x14ac:dyDescent="0.2">
      <c r="A41" s="16" t="s">
        <v>112</v>
      </c>
      <c r="B41" s="14"/>
      <c r="C41" s="14"/>
      <c r="D41" s="14"/>
      <c r="E41" s="14"/>
      <c r="F41" s="14"/>
      <c r="G41" s="14"/>
      <c r="H41" s="15"/>
      <c r="I41" s="11"/>
      <c r="J41" s="17" t="s">
        <v>22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8"/>
      <c r="BX41" s="16" t="s">
        <v>76</v>
      </c>
      <c r="BY41" s="14"/>
      <c r="BZ41" s="14"/>
      <c r="CA41" s="14"/>
      <c r="CB41" s="14"/>
      <c r="CC41" s="14"/>
      <c r="CD41" s="14"/>
      <c r="CE41" s="14"/>
      <c r="CF41" s="14"/>
      <c r="CG41" s="15"/>
      <c r="CH41" s="13">
        <v>13.73239256934664</v>
      </c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5"/>
    </row>
    <row r="42" spans="1:105" s="5" customFormat="1" ht="11.25" customHeight="1" x14ac:dyDescent="0.2">
      <c r="A42" s="16" t="s">
        <v>113</v>
      </c>
      <c r="B42" s="14"/>
      <c r="C42" s="14"/>
      <c r="D42" s="14"/>
      <c r="E42" s="14"/>
      <c r="F42" s="14"/>
      <c r="G42" s="14"/>
      <c r="H42" s="15"/>
      <c r="I42" s="11"/>
      <c r="J42" s="17" t="s">
        <v>97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  <c r="BX42" s="16" t="s">
        <v>76</v>
      </c>
      <c r="BY42" s="14"/>
      <c r="BZ42" s="14"/>
      <c r="CA42" s="14"/>
      <c r="CB42" s="14"/>
      <c r="CC42" s="14"/>
      <c r="CD42" s="14"/>
      <c r="CE42" s="14"/>
      <c r="CF42" s="14"/>
      <c r="CG42" s="15"/>
      <c r="CH42" s="13">
        <f>CH43+CH44+CH45+CH46</f>
        <v>2888.3545362524637</v>
      </c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5"/>
    </row>
    <row r="43" spans="1:105" s="5" customFormat="1" ht="11.25" customHeight="1" x14ac:dyDescent="0.2">
      <c r="A43" s="16" t="s">
        <v>114</v>
      </c>
      <c r="B43" s="14"/>
      <c r="C43" s="14"/>
      <c r="D43" s="14"/>
      <c r="E43" s="14"/>
      <c r="F43" s="14"/>
      <c r="G43" s="14"/>
      <c r="H43" s="15"/>
      <c r="I43" s="11"/>
      <c r="J43" s="17" t="s">
        <v>98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8"/>
      <c r="BX43" s="16" t="s">
        <v>76</v>
      </c>
      <c r="BY43" s="14"/>
      <c r="BZ43" s="14"/>
      <c r="CA43" s="14"/>
      <c r="CB43" s="14"/>
      <c r="CC43" s="14"/>
      <c r="CD43" s="14"/>
      <c r="CE43" s="14"/>
      <c r="CF43" s="14"/>
      <c r="CG43" s="15"/>
      <c r="CH43" s="13">
        <v>0</v>
      </c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5"/>
    </row>
    <row r="44" spans="1:105" s="5" customFormat="1" ht="22.5" customHeight="1" x14ac:dyDescent="0.2">
      <c r="A44" s="16" t="s">
        <v>115</v>
      </c>
      <c r="B44" s="14"/>
      <c r="C44" s="14"/>
      <c r="D44" s="14"/>
      <c r="E44" s="14"/>
      <c r="F44" s="14"/>
      <c r="G44" s="14"/>
      <c r="H44" s="15"/>
      <c r="I44" s="11"/>
      <c r="J44" s="17" t="s">
        <v>99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8"/>
      <c r="BX44" s="16" t="s">
        <v>76</v>
      </c>
      <c r="BY44" s="14"/>
      <c r="BZ44" s="14"/>
      <c r="CA44" s="14"/>
      <c r="CB44" s="14"/>
      <c r="CC44" s="14"/>
      <c r="CD44" s="14"/>
      <c r="CE44" s="14"/>
      <c r="CF44" s="14"/>
      <c r="CG44" s="15"/>
      <c r="CH44" s="13">
        <v>59.262999999999998</v>
      </c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5"/>
    </row>
    <row r="45" spans="1:105" s="5" customFormat="1" ht="11.25" customHeight="1" x14ac:dyDescent="0.2">
      <c r="A45" s="16" t="s">
        <v>116</v>
      </c>
      <c r="B45" s="14"/>
      <c r="C45" s="14"/>
      <c r="D45" s="14"/>
      <c r="E45" s="14"/>
      <c r="F45" s="14"/>
      <c r="G45" s="14"/>
      <c r="H45" s="15"/>
      <c r="I45" s="11"/>
      <c r="J45" s="17" t="s">
        <v>100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8"/>
      <c r="BX45" s="16" t="s">
        <v>76</v>
      </c>
      <c r="BY45" s="14"/>
      <c r="BZ45" s="14"/>
      <c r="CA45" s="14"/>
      <c r="CB45" s="14"/>
      <c r="CC45" s="14"/>
      <c r="CD45" s="14"/>
      <c r="CE45" s="14"/>
      <c r="CF45" s="14"/>
      <c r="CG45" s="15"/>
      <c r="CH45" s="13">
        <v>120.78</v>
      </c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5"/>
    </row>
    <row r="46" spans="1:105" s="5" customFormat="1" ht="11.25" customHeight="1" x14ac:dyDescent="0.2">
      <c r="A46" s="16" t="s">
        <v>117</v>
      </c>
      <c r="B46" s="14"/>
      <c r="C46" s="14"/>
      <c r="D46" s="14"/>
      <c r="E46" s="14"/>
      <c r="F46" s="14"/>
      <c r="G46" s="14"/>
      <c r="H46" s="15"/>
      <c r="I46" s="11"/>
      <c r="J46" s="17" t="s">
        <v>30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8"/>
      <c r="BX46" s="16" t="s">
        <v>76</v>
      </c>
      <c r="BY46" s="14"/>
      <c r="BZ46" s="14"/>
      <c r="CA46" s="14"/>
      <c r="CB46" s="14"/>
      <c r="CC46" s="14"/>
      <c r="CD46" s="14"/>
      <c r="CE46" s="14"/>
      <c r="CF46" s="14"/>
      <c r="CG46" s="15"/>
      <c r="CH46" s="13">
        <v>2708.3115362524636</v>
      </c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5"/>
    </row>
    <row r="47" spans="1:105" s="5" customFormat="1" ht="11.25" customHeight="1" x14ac:dyDescent="0.2">
      <c r="A47" s="19" t="s">
        <v>41</v>
      </c>
      <c r="B47" s="20"/>
      <c r="C47" s="20"/>
      <c r="D47" s="20"/>
      <c r="E47" s="20"/>
      <c r="F47" s="20"/>
      <c r="G47" s="20"/>
      <c r="H47" s="21"/>
      <c r="I47" s="9"/>
      <c r="J47" s="22" t="s">
        <v>31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6" t="s">
        <v>76</v>
      </c>
      <c r="BY47" s="14"/>
      <c r="BZ47" s="14"/>
      <c r="CA47" s="14"/>
      <c r="CB47" s="14"/>
      <c r="CC47" s="14"/>
      <c r="CD47" s="14"/>
      <c r="CE47" s="14"/>
      <c r="CF47" s="14"/>
      <c r="CG47" s="15"/>
      <c r="CH47" s="13">
        <v>639.11569999999995</v>
      </c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5"/>
    </row>
    <row r="48" spans="1:105" s="5" customFormat="1" ht="11.25" customHeight="1" x14ac:dyDescent="0.2">
      <c r="A48" s="19" t="s">
        <v>42</v>
      </c>
      <c r="B48" s="20"/>
      <c r="C48" s="20"/>
      <c r="D48" s="20"/>
      <c r="E48" s="20"/>
      <c r="F48" s="20"/>
      <c r="G48" s="20"/>
      <c r="H48" s="21"/>
      <c r="I48" s="9"/>
      <c r="J48" s="22" t="s">
        <v>32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6" t="s">
        <v>76</v>
      </c>
      <c r="BY48" s="14"/>
      <c r="BZ48" s="14"/>
      <c r="CA48" s="14"/>
      <c r="CB48" s="14"/>
      <c r="CC48" s="14"/>
      <c r="CD48" s="14"/>
      <c r="CE48" s="14"/>
      <c r="CF48" s="14"/>
      <c r="CG48" s="15"/>
      <c r="CH48" s="13">
        <f>CH49+CH50+CH51+CH52+CH53+CH54</f>
        <v>926.0722382272096</v>
      </c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5"/>
    </row>
    <row r="49" spans="1:105" s="5" customFormat="1" ht="11.25" customHeight="1" x14ac:dyDescent="0.2">
      <c r="A49" s="16" t="s">
        <v>43</v>
      </c>
      <c r="B49" s="14"/>
      <c r="C49" s="14"/>
      <c r="D49" s="14"/>
      <c r="E49" s="14"/>
      <c r="F49" s="14"/>
      <c r="G49" s="14"/>
      <c r="H49" s="15"/>
      <c r="I49" s="11"/>
      <c r="J49" s="17" t="s">
        <v>33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8"/>
      <c r="BX49" s="16" t="s">
        <v>76</v>
      </c>
      <c r="BY49" s="14"/>
      <c r="BZ49" s="14"/>
      <c r="CA49" s="14"/>
      <c r="CB49" s="14"/>
      <c r="CC49" s="14"/>
      <c r="CD49" s="14"/>
      <c r="CE49" s="14"/>
      <c r="CF49" s="14"/>
      <c r="CG49" s="15"/>
      <c r="CH49" s="13">
        <v>16.8455660416139</v>
      </c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5"/>
    </row>
    <row r="50" spans="1:105" s="5" customFormat="1" ht="11.25" customHeight="1" x14ac:dyDescent="0.2">
      <c r="A50" s="16" t="s">
        <v>44</v>
      </c>
      <c r="B50" s="14"/>
      <c r="C50" s="14"/>
      <c r="D50" s="14"/>
      <c r="E50" s="14"/>
      <c r="F50" s="14"/>
      <c r="G50" s="14"/>
      <c r="H50" s="15"/>
      <c r="I50" s="11"/>
      <c r="J50" s="17" t="s">
        <v>34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8"/>
      <c r="BX50" s="16" t="s">
        <v>76</v>
      </c>
      <c r="BY50" s="14"/>
      <c r="BZ50" s="14"/>
      <c r="CA50" s="14"/>
      <c r="CB50" s="14"/>
      <c r="CC50" s="14"/>
      <c r="CD50" s="14"/>
      <c r="CE50" s="14"/>
      <c r="CF50" s="14"/>
      <c r="CG50" s="15"/>
      <c r="CH50" s="13">
        <v>330.83733632744395</v>
      </c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5"/>
    </row>
    <row r="51" spans="1:105" s="5" customFormat="1" ht="11.25" customHeight="1" x14ac:dyDescent="0.2">
      <c r="A51" s="16" t="s">
        <v>45</v>
      </c>
      <c r="B51" s="14"/>
      <c r="C51" s="14"/>
      <c r="D51" s="14"/>
      <c r="E51" s="14"/>
      <c r="F51" s="14"/>
      <c r="G51" s="14"/>
      <c r="H51" s="15"/>
      <c r="I51" s="11"/>
      <c r="J51" s="17" t="s">
        <v>101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/>
      <c r="BX51" s="16" t="s">
        <v>76</v>
      </c>
      <c r="BY51" s="14"/>
      <c r="BZ51" s="14"/>
      <c r="CA51" s="14"/>
      <c r="CB51" s="14"/>
      <c r="CC51" s="14"/>
      <c r="CD51" s="14"/>
      <c r="CE51" s="14"/>
      <c r="CF51" s="14"/>
      <c r="CG51" s="15"/>
      <c r="CH51" s="13">
        <v>449.91678104069109</v>
      </c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5"/>
    </row>
    <row r="52" spans="1:105" s="5" customFormat="1" ht="11.25" customHeight="1" x14ac:dyDescent="0.2">
      <c r="A52" s="16" t="s">
        <v>46</v>
      </c>
      <c r="B52" s="14"/>
      <c r="C52" s="14"/>
      <c r="D52" s="14"/>
      <c r="E52" s="14"/>
      <c r="F52" s="14"/>
      <c r="G52" s="14"/>
      <c r="H52" s="15"/>
      <c r="I52" s="11"/>
      <c r="J52" s="17" t="s">
        <v>102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8"/>
      <c r="BX52" s="16" t="s">
        <v>76</v>
      </c>
      <c r="BY52" s="14"/>
      <c r="BZ52" s="14"/>
      <c r="CA52" s="14"/>
      <c r="CB52" s="14"/>
      <c r="CC52" s="14"/>
      <c r="CD52" s="14"/>
      <c r="CE52" s="14"/>
      <c r="CF52" s="14"/>
      <c r="CG52" s="15"/>
      <c r="CH52" s="13">
        <v>0</v>
      </c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5"/>
    </row>
    <row r="53" spans="1:105" s="5" customFormat="1" ht="11.25" customHeight="1" x14ac:dyDescent="0.2">
      <c r="A53" s="16" t="s">
        <v>118</v>
      </c>
      <c r="B53" s="14"/>
      <c r="C53" s="14"/>
      <c r="D53" s="14"/>
      <c r="E53" s="14"/>
      <c r="F53" s="14"/>
      <c r="G53" s="14"/>
      <c r="H53" s="15"/>
      <c r="I53" s="11"/>
      <c r="J53" s="17" t="s">
        <v>103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8"/>
      <c r="BX53" s="16" t="s">
        <v>76</v>
      </c>
      <c r="BY53" s="14"/>
      <c r="BZ53" s="14"/>
      <c r="CA53" s="14"/>
      <c r="CB53" s="14"/>
      <c r="CC53" s="14"/>
      <c r="CD53" s="14"/>
      <c r="CE53" s="14"/>
      <c r="CF53" s="14"/>
      <c r="CG53" s="15"/>
      <c r="CH53" s="13">
        <v>0</v>
      </c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5"/>
    </row>
    <row r="54" spans="1:105" s="5" customFormat="1" ht="11.25" customHeight="1" x14ac:dyDescent="0.2">
      <c r="A54" s="16" t="s">
        <v>119</v>
      </c>
      <c r="B54" s="14"/>
      <c r="C54" s="14"/>
      <c r="D54" s="14"/>
      <c r="E54" s="14"/>
      <c r="F54" s="14"/>
      <c r="G54" s="14"/>
      <c r="H54" s="15"/>
      <c r="I54" s="11"/>
      <c r="J54" s="17" t="s">
        <v>30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8"/>
      <c r="BX54" s="16" t="s">
        <v>76</v>
      </c>
      <c r="BY54" s="14"/>
      <c r="BZ54" s="14"/>
      <c r="CA54" s="14"/>
      <c r="CB54" s="14"/>
      <c r="CC54" s="14"/>
      <c r="CD54" s="14"/>
      <c r="CE54" s="14"/>
      <c r="CF54" s="14"/>
      <c r="CG54" s="15"/>
      <c r="CH54" s="13">
        <v>128.47255481746069</v>
      </c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5"/>
    </row>
    <row r="55" spans="1:105" s="5" customFormat="1" ht="11.25" customHeight="1" x14ac:dyDescent="0.2">
      <c r="A55" s="19">
        <v>2</v>
      </c>
      <c r="B55" s="20"/>
      <c r="C55" s="20"/>
      <c r="D55" s="20"/>
      <c r="E55" s="20"/>
      <c r="F55" s="20"/>
      <c r="G55" s="20"/>
      <c r="H55" s="21"/>
      <c r="I55" s="9"/>
      <c r="J55" s="22" t="s">
        <v>35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6" t="s">
        <v>76</v>
      </c>
      <c r="BY55" s="14"/>
      <c r="BZ55" s="14"/>
      <c r="CA55" s="14"/>
      <c r="CB55" s="14"/>
      <c r="CC55" s="14"/>
      <c r="CD55" s="14"/>
      <c r="CE55" s="14"/>
      <c r="CF55" s="14"/>
      <c r="CG55" s="15"/>
      <c r="CH55" s="13">
        <v>0</v>
      </c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5"/>
    </row>
    <row r="56" spans="1:105" s="5" customFormat="1" ht="11.25" customHeight="1" x14ac:dyDescent="0.2">
      <c r="A56" s="19">
        <v>3</v>
      </c>
      <c r="B56" s="20"/>
      <c r="C56" s="20"/>
      <c r="D56" s="20"/>
      <c r="E56" s="20"/>
      <c r="F56" s="20"/>
      <c r="G56" s="20"/>
      <c r="H56" s="21"/>
      <c r="I56" s="9"/>
      <c r="J56" s="22" t="s">
        <v>79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6" t="s">
        <v>76</v>
      </c>
      <c r="BY56" s="14"/>
      <c r="BZ56" s="14"/>
      <c r="CA56" s="14"/>
      <c r="CB56" s="14"/>
      <c r="CC56" s="14"/>
      <c r="CD56" s="14"/>
      <c r="CE56" s="14"/>
      <c r="CF56" s="14"/>
      <c r="CG56" s="15"/>
      <c r="CH56" s="13">
        <f>CH57+CH58+CH59+CH60+CH61</f>
        <v>64.310167162604799</v>
      </c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5"/>
    </row>
    <row r="57" spans="1:105" s="5" customFormat="1" ht="11.25" customHeight="1" x14ac:dyDescent="0.2">
      <c r="A57" s="16" t="s">
        <v>47</v>
      </c>
      <c r="B57" s="14"/>
      <c r="C57" s="14"/>
      <c r="D57" s="14"/>
      <c r="E57" s="14"/>
      <c r="F57" s="14"/>
      <c r="G57" s="14"/>
      <c r="H57" s="15"/>
      <c r="I57" s="11"/>
      <c r="J57" s="17" t="s">
        <v>36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8"/>
      <c r="BX57" s="16" t="s">
        <v>76</v>
      </c>
      <c r="BY57" s="14"/>
      <c r="BZ57" s="14"/>
      <c r="CA57" s="14"/>
      <c r="CB57" s="14"/>
      <c r="CC57" s="14"/>
      <c r="CD57" s="14"/>
      <c r="CE57" s="14"/>
      <c r="CF57" s="14"/>
      <c r="CG57" s="15"/>
      <c r="CH57" s="13">
        <v>0</v>
      </c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5"/>
    </row>
    <row r="58" spans="1:105" s="5" customFormat="1" ht="11.25" customHeight="1" x14ac:dyDescent="0.2">
      <c r="A58" s="16" t="s">
        <v>48</v>
      </c>
      <c r="B58" s="14"/>
      <c r="C58" s="14"/>
      <c r="D58" s="14"/>
      <c r="E58" s="14"/>
      <c r="F58" s="14"/>
      <c r="G58" s="14"/>
      <c r="H58" s="15"/>
      <c r="I58" s="11"/>
      <c r="J58" s="17" t="s">
        <v>104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8"/>
      <c r="BX58" s="16" t="s">
        <v>76</v>
      </c>
      <c r="BY58" s="14"/>
      <c r="BZ58" s="14"/>
      <c r="CA58" s="14"/>
      <c r="CB58" s="14"/>
      <c r="CC58" s="14"/>
      <c r="CD58" s="14"/>
      <c r="CE58" s="14"/>
      <c r="CF58" s="14"/>
      <c r="CG58" s="15"/>
      <c r="CH58" s="13">
        <v>0</v>
      </c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5"/>
    </row>
    <row r="59" spans="1:105" s="5" customFormat="1" ht="11.25" x14ac:dyDescent="0.2">
      <c r="A59" s="16" t="s">
        <v>49</v>
      </c>
      <c r="B59" s="14"/>
      <c r="C59" s="14"/>
      <c r="D59" s="14"/>
      <c r="E59" s="14"/>
      <c r="F59" s="14"/>
      <c r="G59" s="14"/>
      <c r="H59" s="15"/>
      <c r="I59" s="11"/>
      <c r="J59" s="17" t="s">
        <v>37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8"/>
      <c r="BX59" s="16" t="s">
        <v>76</v>
      </c>
      <c r="BY59" s="14"/>
      <c r="BZ59" s="14"/>
      <c r="CA59" s="14"/>
      <c r="CB59" s="14"/>
      <c r="CC59" s="14"/>
      <c r="CD59" s="14"/>
      <c r="CE59" s="14"/>
      <c r="CF59" s="14"/>
      <c r="CG59" s="15"/>
      <c r="CH59" s="13">
        <v>58.548400000000001</v>
      </c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5"/>
    </row>
    <row r="60" spans="1:105" s="5" customFormat="1" ht="11.25" x14ac:dyDescent="0.2">
      <c r="A60" s="16" t="s">
        <v>50</v>
      </c>
      <c r="B60" s="14"/>
      <c r="C60" s="14"/>
      <c r="D60" s="14"/>
      <c r="E60" s="14"/>
      <c r="F60" s="14"/>
      <c r="G60" s="14"/>
      <c r="H60" s="15"/>
      <c r="I60" s="11"/>
      <c r="J60" s="17" t="s">
        <v>105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8"/>
      <c r="BX60" s="16" t="s">
        <v>76</v>
      </c>
      <c r="BY60" s="14"/>
      <c r="BZ60" s="14"/>
      <c r="CA60" s="14"/>
      <c r="CB60" s="14"/>
      <c r="CC60" s="14"/>
      <c r="CD60" s="14"/>
      <c r="CE60" s="14"/>
      <c r="CF60" s="14"/>
      <c r="CG60" s="15"/>
      <c r="CH60" s="13">
        <f>0</f>
        <v>0</v>
      </c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5"/>
    </row>
    <row r="61" spans="1:105" s="5" customFormat="1" ht="11.25" x14ac:dyDescent="0.2">
      <c r="A61" s="16" t="s">
        <v>120</v>
      </c>
      <c r="B61" s="14"/>
      <c r="C61" s="14"/>
      <c r="D61" s="14"/>
      <c r="E61" s="14"/>
      <c r="F61" s="14"/>
      <c r="G61" s="14"/>
      <c r="H61" s="15"/>
      <c r="I61" s="11"/>
      <c r="J61" s="17" t="s">
        <v>51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8"/>
      <c r="BX61" s="16" t="s">
        <v>76</v>
      </c>
      <c r="BY61" s="14"/>
      <c r="BZ61" s="14"/>
      <c r="CA61" s="14"/>
      <c r="CB61" s="14"/>
      <c r="CC61" s="14"/>
      <c r="CD61" s="14"/>
      <c r="CE61" s="14"/>
      <c r="CF61" s="14"/>
      <c r="CG61" s="15"/>
      <c r="CH61" s="13">
        <v>5.7617671626048006</v>
      </c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5"/>
    </row>
    <row r="62" spans="1:105" s="5" customFormat="1" ht="11.25" x14ac:dyDescent="0.2">
      <c r="A62" s="19">
        <v>4</v>
      </c>
      <c r="B62" s="20"/>
      <c r="C62" s="20"/>
      <c r="D62" s="20"/>
      <c r="E62" s="20"/>
      <c r="F62" s="20"/>
      <c r="G62" s="20"/>
      <c r="H62" s="21"/>
      <c r="I62" s="9"/>
      <c r="J62" s="22" t="s">
        <v>67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6" t="s">
        <v>76</v>
      </c>
      <c r="BY62" s="14"/>
      <c r="BZ62" s="14"/>
      <c r="CA62" s="14"/>
      <c r="CB62" s="14"/>
      <c r="CC62" s="14"/>
      <c r="CD62" s="14"/>
      <c r="CE62" s="14"/>
      <c r="CF62" s="14"/>
      <c r="CG62" s="15"/>
      <c r="CH62" s="13">
        <v>14.6371</v>
      </c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5"/>
    </row>
    <row r="63" spans="1:105" s="5" customFormat="1" ht="11.25" x14ac:dyDescent="0.2">
      <c r="A63" s="19" t="s">
        <v>53</v>
      </c>
      <c r="B63" s="20"/>
      <c r="C63" s="20"/>
      <c r="D63" s="20"/>
      <c r="E63" s="20"/>
      <c r="F63" s="20"/>
      <c r="G63" s="20"/>
      <c r="H63" s="21"/>
      <c r="I63" s="9"/>
      <c r="J63" s="22" t="s">
        <v>52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6" t="s">
        <v>76</v>
      </c>
      <c r="BY63" s="14"/>
      <c r="BZ63" s="14"/>
      <c r="CA63" s="14"/>
      <c r="CB63" s="14"/>
      <c r="CC63" s="14"/>
      <c r="CD63" s="14"/>
      <c r="CE63" s="14"/>
      <c r="CF63" s="14"/>
      <c r="CG63" s="15"/>
      <c r="CH63" s="13">
        <v>0</v>
      </c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5"/>
    </row>
    <row r="64" spans="1:105" s="5" customFormat="1" ht="11.25" x14ac:dyDescent="0.2">
      <c r="A64" s="16" t="s">
        <v>68</v>
      </c>
      <c r="B64" s="14"/>
      <c r="C64" s="14"/>
      <c r="D64" s="14"/>
      <c r="E64" s="14"/>
      <c r="F64" s="14"/>
      <c r="G64" s="14"/>
      <c r="H64" s="15"/>
      <c r="I64" s="11"/>
      <c r="J64" s="17" t="s">
        <v>54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8"/>
      <c r="BX64" s="16" t="s">
        <v>76</v>
      </c>
      <c r="BY64" s="14"/>
      <c r="BZ64" s="14"/>
      <c r="CA64" s="14"/>
      <c r="CB64" s="14"/>
      <c r="CC64" s="14"/>
      <c r="CD64" s="14"/>
      <c r="CE64" s="14"/>
      <c r="CF64" s="14"/>
      <c r="CG64" s="15"/>
      <c r="CH64" s="13">
        <v>0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5"/>
    </row>
    <row r="65" spans="1:105" s="5" customFormat="1" ht="11.25" x14ac:dyDescent="0.2">
      <c r="A65" s="16" t="s">
        <v>69</v>
      </c>
      <c r="B65" s="14"/>
      <c r="C65" s="14"/>
      <c r="D65" s="14"/>
      <c r="E65" s="14"/>
      <c r="F65" s="14"/>
      <c r="G65" s="14"/>
      <c r="H65" s="15"/>
      <c r="I65" s="11"/>
      <c r="J65" s="17" t="s">
        <v>55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8"/>
      <c r="BX65" s="16" t="s">
        <v>76</v>
      </c>
      <c r="BY65" s="14"/>
      <c r="BZ65" s="14"/>
      <c r="CA65" s="14"/>
      <c r="CB65" s="14"/>
      <c r="CC65" s="14"/>
      <c r="CD65" s="14"/>
      <c r="CE65" s="14"/>
      <c r="CF65" s="14"/>
      <c r="CG65" s="15"/>
      <c r="CH65" s="13">
        <v>0</v>
      </c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5"/>
    </row>
    <row r="66" spans="1:105" s="5" customFormat="1" ht="11.25" x14ac:dyDescent="0.2">
      <c r="A66" s="16" t="s">
        <v>121</v>
      </c>
      <c r="B66" s="14"/>
      <c r="C66" s="14"/>
      <c r="D66" s="14"/>
      <c r="E66" s="14"/>
      <c r="F66" s="14"/>
      <c r="G66" s="14"/>
      <c r="H66" s="15"/>
      <c r="I66" s="11"/>
      <c r="J66" s="17" t="s">
        <v>56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8"/>
      <c r="BX66" s="16" t="s">
        <v>76</v>
      </c>
      <c r="BY66" s="14"/>
      <c r="BZ66" s="14"/>
      <c r="CA66" s="14"/>
      <c r="CB66" s="14"/>
      <c r="CC66" s="14"/>
      <c r="CD66" s="14"/>
      <c r="CE66" s="14"/>
      <c r="CF66" s="14"/>
      <c r="CG66" s="15"/>
      <c r="CH66" s="13">
        <v>0</v>
      </c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5"/>
    </row>
    <row r="67" spans="1:105" s="5" customFormat="1" ht="22.5" customHeight="1" x14ac:dyDescent="0.2">
      <c r="A67" s="16" t="s">
        <v>122</v>
      </c>
      <c r="B67" s="14"/>
      <c r="C67" s="14"/>
      <c r="D67" s="14"/>
      <c r="E67" s="14"/>
      <c r="F67" s="14"/>
      <c r="G67" s="14"/>
      <c r="H67" s="15"/>
      <c r="I67" s="11"/>
      <c r="J67" s="17" t="s">
        <v>106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8"/>
      <c r="BX67" s="16" t="s">
        <v>76</v>
      </c>
      <c r="BY67" s="14"/>
      <c r="BZ67" s="14"/>
      <c r="CA67" s="14"/>
      <c r="CB67" s="14"/>
      <c r="CC67" s="14"/>
      <c r="CD67" s="14"/>
      <c r="CE67" s="14"/>
      <c r="CF67" s="14"/>
      <c r="CG67" s="15"/>
      <c r="CH67" s="13">
        <v>0</v>
      </c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5"/>
    </row>
    <row r="68" spans="1:105" s="5" customFormat="1" ht="11.25" x14ac:dyDescent="0.2">
      <c r="A68" s="19" t="s">
        <v>80</v>
      </c>
      <c r="B68" s="20"/>
      <c r="C68" s="20"/>
      <c r="D68" s="20"/>
      <c r="E68" s="20"/>
      <c r="F68" s="20"/>
      <c r="G68" s="20"/>
      <c r="H68" s="21"/>
      <c r="I68" s="9"/>
      <c r="J68" s="22" t="s">
        <v>57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6" t="s">
        <v>76</v>
      </c>
      <c r="BY68" s="14"/>
      <c r="BZ68" s="14"/>
      <c r="CA68" s="14"/>
      <c r="CB68" s="14"/>
      <c r="CC68" s="14"/>
      <c r="CD68" s="14"/>
      <c r="CE68" s="14"/>
      <c r="CF68" s="14"/>
      <c r="CG68" s="15"/>
      <c r="CH68" s="13">
        <v>14.6371</v>
      </c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5"/>
    </row>
    <row r="69" spans="1:105" s="5" customFormat="1" ht="11.25" x14ac:dyDescent="0.2">
      <c r="A69" s="19">
        <v>5</v>
      </c>
      <c r="B69" s="20"/>
      <c r="C69" s="20"/>
      <c r="D69" s="20"/>
      <c r="E69" s="20"/>
      <c r="F69" s="20"/>
      <c r="G69" s="20"/>
      <c r="H69" s="21"/>
      <c r="I69" s="9"/>
      <c r="J69" s="22" t="s">
        <v>58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6" t="s">
        <v>76</v>
      </c>
      <c r="BY69" s="14"/>
      <c r="BZ69" s="14"/>
      <c r="CA69" s="14"/>
      <c r="CB69" s="14"/>
      <c r="CC69" s="14"/>
      <c r="CD69" s="14"/>
      <c r="CE69" s="14"/>
      <c r="CF69" s="14"/>
      <c r="CG69" s="15"/>
      <c r="CH69" s="13">
        <f>CH14+CH56+CH68-CH55</f>
        <v>50464.522102484523</v>
      </c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5"/>
    </row>
    <row r="70" spans="1:105" s="5" customFormat="1" ht="11.25" x14ac:dyDescent="0.2">
      <c r="A70" s="19" t="s">
        <v>59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customHeight="1" x14ac:dyDescent="0.2">
      <c r="A71" s="16">
        <v>1</v>
      </c>
      <c r="B71" s="14"/>
      <c r="C71" s="14"/>
      <c r="D71" s="14"/>
      <c r="E71" s="14"/>
      <c r="F71" s="14"/>
      <c r="G71" s="14"/>
      <c r="H71" s="15"/>
      <c r="I71" s="11"/>
      <c r="J71" s="17" t="s">
        <v>60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8"/>
      <c r="BX71" s="16" t="s">
        <v>70</v>
      </c>
      <c r="BY71" s="14"/>
      <c r="BZ71" s="14"/>
      <c r="CA71" s="14"/>
      <c r="CB71" s="14"/>
      <c r="CC71" s="14"/>
      <c r="CD71" s="14"/>
      <c r="CE71" s="14"/>
      <c r="CF71" s="14"/>
      <c r="CG71" s="15"/>
      <c r="CH71" s="13">
        <v>29.82</v>
      </c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5"/>
    </row>
    <row r="72" spans="1:105" s="5" customFormat="1" ht="11.25" x14ac:dyDescent="0.2">
      <c r="A72" s="16">
        <v>2</v>
      </c>
      <c r="B72" s="14"/>
      <c r="C72" s="14"/>
      <c r="D72" s="14"/>
      <c r="E72" s="14"/>
      <c r="F72" s="14"/>
      <c r="G72" s="14"/>
      <c r="H72" s="15"/>
      <c r="I72" s="11"/>
      <c r="J72" s="17" t="s">
        <v>61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8"/>
      <c r="BX72" s="16" t="s">
        <v>62</v>
      </c>
      <c r="BY72" s="14"/>
      <c r="BZ72" s="14"/>
      <c r="CA72" s="14"/>
      <c r="CB72" s="14"/>
      <c r="CC72" s="14"/>
      <c r="CD72" s="14"/>
      <c r="CE72" s="14"/>
      <c r="CF72" s="14"/>
      <c r="CG72" s="15"/>
      <c r="CH72" s="13">
        <v>114.94</v>
      </c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5"/>
    </row>
    <row r="73" spans="1:105" s="5" customFormat="1" ht="11.25" x14ac:dyDescent="0.2">
      <c r="A73" s="16">
        <v>3</v>
      </c>
      <c r="B73" s="14"/>
      <c r="C73" s="14"/>
      <c r="D73" s="14"/>
      <c r="E73" s="14"/>
      <c r="F73" s="14"/>
      <c r="G73" s="14"/>
      <c r="H73" s="15"/>
      <c r="I73" s="11"/>
      <c r="J73" s="17" t="s">
        <v>107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8"/>
      <c r="BX73" s="16" t="s">
        <v>81</v>
      </c>
      <c r="BY73" s="14"/>
      <c r="BZ73" s="14"/>
      <c r="CA73" s="14"/>
      <c r="CB73" s="14"/>
      <c r="CC73" s="14"/>
      <c r="CD73" s="14"/>
      <c r="CE73" s="14"/>
      <c r="CF73" s="14"/>
      <c r="CG73" s="15"/>
      <c r="CH73" s="13">
        <v>22</v>
      </c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5"/>
    </row>
    <row r="74" spans="1:105" s="5" customFormat="1" ht="11.25" x14ac:dyDescent="0.2">
      <c r="A74" s="16">
        <v>4</v>
      </c>
      <c r="B74" s="14"/>
      <c r="C74" s="14"/>
      <c r="D74" s="14"/>
      <c r="E74" s="14"/>
      <c r="F74" s="14"/>
      <c r="G74" s="14"/>
      <c r="H74" s="15"/>
      <c r="I74" s="11"/>
      <c r="J74" s="17" t="s">
        <v>82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8"/>
      <c r="BX74" s="16" t="s">
        <v>63</v>
      </c>
      <c r="BY74" s="14"/>
      <c r="BZ74" s="14"/>
      <c r="CA74" s="14"/>
      <c r="CB74" s="14"/>
      <c r="CC74" s="14"/>
      <c r="CD74" s="14"/>
      <c r="CE74" s="14"/>
      <c r="CF74" s="14"/>
      <c r="CG74" s="15"/>
      <c r="CH74" s="13">
        <v>21.5</v>
      </c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5"/>
    </row>
  </sheetData>
  <mergeCells count="254">
    <mergeCell ref="AO10:CO10"/>
    <mergeCell ref="AO11:CO11"/>
    <mergeCell ref="A6:DA6"/>
    <mergeCell ref="P7:BR7"/>
    <mergeCell ref="BS7:CD7"/>
    <mergeCell ref="CE7:CH7"/>
    <mergeCell ref="CI7:CN7"/>
    <mergeCell ref="A9:DA9"/>
    <mergeCell ref="P8:BR8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70:DA70"/>
    <mergeCell ref="J68:BW68"/>
    <mergeCell ref="A68:H68"/>
    <mergeCell ref="A69:H69"/>
    <mergeCell ref="J69:BW69"/>
    <mergeCell ref="CH68:DA68"/>
    <mergeCell ref="CH69:DA69"/>
    <mergeCell ref="BX68:CG68"/>
    <mergeCell ref="BX69:CG69"/>
    <mergeCell ref="A59:H59"/>
    <mergeCell ref="J59:BW59"/>
    <mergeCell ref="BX59:CG59"/>
    <mergeCell ref="CH59:DA59"/>
    <mergeCell ref="A67:H67"/>
    <mergeCell ref="J67:BW67"/>
    <mergeCell ref="BX67:CG67"/>
    <mergeCell ref="CH67:DA67"/>
    <mergeCell ref="BX62:CG62"/>
    <mergeCell ref="BX63:CG63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2:H42"/>
    <mergeCell ref="J42:BW42"/>
    <mergeCell ref="BX42:CG42"/>
    <mergeCell ref="CH42:DA42"/>
    <mergeCell ref="A39:H39"/>
    <mergeCell ref="J39:BW39"/>
    <mergeCell ref="BX39:CG39"/>
    <mergeCell ref="CH39:DA39"/>
    <mergeCell ref="A41:H41"/>
    <mergeCell ref="J41:BW41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3:H13"/>
    <mergeCell ref="I13:BW13"/>
    <mergeCell ref="BX13:CG13"/>
    <mergeCell ref="CH13:DA13"/>
    <mergeCell ref="J14:BW14"/>
    <mergeCell ref="A14:H14"/>
    <mergeCell ref="BX14:CG14"/>
    <mergeCell ref="CH14:DA14"/>
    <mergeCell ref="BX41:CG41"/>
    <mergeCell ref="CH41:DA41"/>
    <mergeCell ref="A40:H40"/>
    <mergeCell ref="J40:BW40"/>
    <mergeCell ref="BX40:CG40"/>
    <mergeCell ref="CH40:DA40"/>
    <mergeCell ref="J60:BW60"/>
    <mergeCell ref="J61:BW61"/>
    <mergeCell ref="J62:BW62"/>
    <mergeCell ref="J63:BW63"/>
    <mergeCell ref="A66:H66"/>
    <mergeCell ref="CH60:DA60"/>
    <mergeCell ref="CH61:DA61"/>
    <mergeCell ref="CH62:DA62"/>
    <mergeCell ref="CH63:DA63"/>
    <mergeCell ref="J64:BW64"/>
    <mergeCell ref="J65:BW65"/>
    <mergeCell ref="J66:BW66"/>
    <mergeCell ref="BX60:CG60"/>
    <mergeCell ref="BX61:CG61"/>
    <mergeCell ref="A60:H60"/>
    <mergeCell ref="A61:H61"/>
    <mergeCell ref="A62:H62"/>
    <mergeCell ref="A63:H63"/>
    <mergeCell ref="A64:H64"/>
    <mergeCell ref="A65:H65"/>
    <mergeCell ref="CH64:DA64"/>
    <mergeCell ref="CH65:DA65"/>
    <mergeCell ref="CH66:DA66"/>
    <mergeCell ref="BX64:CG64"/>
    <mergeCell ref="BX65:CG65"/>
    <mergeCell ref="BX66:CG66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topLeftCell="A31" zoomScaleNormal="100" zoomScaleSheetLayoutView="100" workbookViewId="0">
      <selection activeCell="CH69" sqref="CH69:DA6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27" t="s">
        <v>64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5" t="s">
        <v>126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8" t="s">
        <v>128</v>
      </c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9" t="s">
        <v>139</v>
      </c>
      <c r="CF7" s="29"/>
      <c r="CG7" s="29"/>
      <c r="CH7" s="29"/>
      <c r="CI7" s="30" t="s">
        <v>71</v>
      </c>
      <c r="CJ7" s="30"/>
      <c r="CK7" s="30"/>
      <c r="CL7" s="30"/>
      <c r="CM7" s="30"/>
      <c r="CN7" s="30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26" t="s">
        <v>0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CX8" s="6"/>
      <c r="CY8" s="7"/>
      <c r="CZ8" s="7"/>
    </row>
    <row r="9" spans="1:105" s="3" customFormat="1" ht="15.75" x14ac:dyDescent="0.25">
      <c r="A9" s="27" t="s">
        <v>72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</row>
    <row r="10" spans="1:105" s="3" customFormat="1" ht="39.7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5" t="s">
        <v>129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26" t="s">
        <v>74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</row>
    <row r="12" spans="1:105" s="2" customFormat="1" ht="15" x14ac:dyDescent="0.25"/>
    <row r="13" spans="1:105" s="5" customFormat="1" ht="22.5" customHeight="1" x14ac:dyDescent="0.2">
      <c r="A13" s="24" t="s">
        <v>1</v>
      </c>
      <c r="B13" s="24"/>
      <c r="C13" s="24"/>
      <c r="D13" s="24"/>
      <c r="E13" s="24"/>
      <c r="F13" s="24"/>
      <c r="G13" s="24"/>
      <c r="H13" s="24"/>
      <c r="I13" s="24" t="s">
        <v>75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 t="s">
        <v>2</v>
      </c>
      <c r="BY13" s="24"/>
      <c r="BZ13" s="24"/>
      <c r="CA13" s="24"/>
      <c r="CB13" s="24"/>
      <c r="CC13" s="24"/>
      <c r="CD13" s="24"/>
      <c r="CE13" s="24"/>
      <c r="CF13" s="24"/>
      <c r="CG13" s="24"/>
      <c r="CH13" s="24" t="s">
        <v>83</v>
      </c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1:105" s="10" customFormat="1" ht="11.25" customHeight="1" x14ac:dyDescent="0.15">
      <c r="A14" s="16">
        <v>1</v>
      </c>
      <c r="B14" s="14"/>
      <c r="C14" s="14"/>
      <c r="D14" s="14"/>
      <c r="E14" s="14"/>
      <c r="F14" s="14"/>
      <c r="G14" s="14"/>
      <c r="H14" s="15"/>
      <c r="I14" s="11"/>
      <c r="J14" s="17" t="s">
        <v>84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8"/>
      <c r="BX14" s="16" t="s">
        <v>76</v>
      </c>
      <c r="BY14" s="14"/>
      <c r="BZ14" s="14"/>
      <c r="CA14" s="14"/>
      <c r="CB14" s="14"/>
      <c r="CC14" s="14"/>
      <c r="CD14" s="14"/>
      <c r="CE14" s="14"/>
      <c r="CF14" s="14"/>
      <c r="CG14" s="15"/>
      <c r="CH14" s="13">
        <f>CH15+CH16+CH17+CH22+CH23</f>
        <v>7362.9615831310139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5"/>
    </row>
    <row r="15" spans="1:105" s="5" customFormat="1" ht="11.25" x14ac:dyDescent="0.2">
      <c r="A15" s="16" t="s">
        <v>3</v>
      </c>
      <c r="B15" s="14"/>
      <c r="C15" s="14"/>
      <c r="D15" s="14"/>
      <c r="E15" s="14"/>
      <c r="F15" s="14"/>
      <c r="G15" s="14"/>
      <c r="H15" s="15"/>
      <c r="I15" s="11"/>
      <c r="J15" s="22" t="s">
        <v>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6" t="s">
        <v>76</v>
      </c>
      <c r="BY15" s="14"/>
      <c r="BZ15" s="14"/>
      <c r="CA15" s="14"/>
      <c r="CB15" s="14"/>
      <c r="CC15" s="14"/>
      <c r="CD15" s="14"/>
      <c r="CE15" s="14"/>
      <c r="CF15" s="14"/>
      <c r="CG15" s="15"/>
      <c r="CH15" s="13">
        <v>3718.5140699999997</v>
      </c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5"/>
    </row>
    <row r="16" spans="1:105" s="5" customFormat="1" ht="11.25" x14ac:dyDescent="0.2">
      <c r="A16" s="16" t="s">
        <v>5</v>
      </c>
      <c r="B16" s="14"/>
      <c r="C16" s="14"/>
      <c r="D16" s="14"/>
      <c r="E16" s="14"/>
      <c r="F16" s="14"/>
      <c r="G16" s="14"/>
      <c r="H16" s="15"/>
      <c r="I16" s="11"/>
      <c r="J16" s="22" t="s">
        <v>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6" t="s">
        <v>76</v>
      </c>
      <c r="BY16" s="14"/>
      <c r="BZ16" s="14"/>
      <c r="CA16" s="14"/>
      <c r="CB16" s="14"/>
      <c r="CC16" s="14"/>
      <c r="CD16" s="14"/>
      <c r="CE16" s="14"/>
      <c r="CF16" s="14"/>
      <c r="CG16" s="15"/>
      <c r="CH16" s="13">
        <v>1111.4962341908499</v>
      </c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5"/>
    </row>
    <row r="17" spans="1:105" s="5" customFormat="1" ht="11.25" x14ac:dyDescent="0.2">
      <c r="A17" s="16" t="s">
        <v>7</v>
      </c>
      <c r="B17" s="14"/>
      <c r="C17" s="14"/>
      <c r="D17" s="14"/>
      <c r="E17" s="14"/>
      <c r="F17" s="14"/>
      <c r="G17" s="14"/>
      <c r="H17" s="15"/>
      <c r="I17" s="11"/>
      <c r="J17" s="22" t="s">
        <v>85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6" t="s">
        <v>76</v>
      </c>
      <c r="BY17" s="14"/>
      <c r="BZ17" s="14"/>
      <c r="CA17" s="14"/>
      <c r="CB17" s="14"/>
      <c r="CC17" s="14"/>
      <c r="CD17" s="14"/>
      <c r="CE17" s="14"/>
      <c r="CF17" s="14"/>
      <c r="CG17" s="15"/>
      <c r="CH17" s="13">
        <f>CH18+CH19+CH20+CH21</f>
        <v>200.48394668016033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5"/>
    </row>
    <row r="18" spans="1:105" s="5" customFormat="1" ht="11.25" x14ac:dyDescent="0.2">
      <c r="A18" s="16" t="s">
        <v>8</v>
      </c>
      <c r="B18" s="14"/>
      <c r="C18" s="14"/>
      <c r="D18" s="14"/>
      <c r="E18" s="14"/>
      <c r="F18" s="14"/>
      <c r="G18" s="14"/>
      <c r="H18" s="15"/>
      <c r="I18" s="11"/>
      <c r="J18" s="17" t="s">
        <v>77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8"/>
      <c r="BX18" s="16" t="s">
        <v>76</v>
      </c>
      <c r="BY18" s="14"/>
      <c r="BZ18" s="14"/>
      <c r="CA18" s="14"/>
      <c r="CB18" s="14"/>
      <c r="CC18" s="14"/>
      <c r="CD18" s="14"/>
      <c r="CE18" s="14"/>
      <c r="CF18" s="14"/>
      <c r="CG18" s="15"/>
      <c r="CH18" s="13">
        <v>62.09196773500399</v>
      </c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5"/>
    </row>
    <row r="19" spans="1:105" s="5" customFormat="1" ht="11.25" x14ac:dyDescent="0.2">
      <c r="A19" s="16" t="s">
        <v>9</v>
      </c>
      <c r="B19" s="14"/>
      <c r="C19" s="14"/>
      <c r="D19" s="14"/>
      <c r="E19" s="14"/>
      <c r="F19" s="14"/>
      <c r="G19" s="14"/>
      <c r="H19" s="15"/>
      <c r="I19" s="11"/>
      <c r="J19" s="17" t="s">
        <v>86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8"/>
      <c r="BX19" s="16" t="s">
        <v>76</v>
      </c>
      <c r="BY19" s="14"/>
      <c r="BZ19" s="14"/>
      <c r="CA19" s="14"/>
      <c r="CB19" s="14"/>
      <c r="CC19" s="14"/>
      <c r="CD19" s="14"/>
      <c r="CE19" s="14"/>
      <c r="CF19" s="14"/>
      <c r="CG19" s="15"/>
      <c r="CH19" s="13">
        <v>0.37597999999999998</v>
      </c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5"/>
    </row>
    <row r="20" spans="1:105" s="5" customFormat="1" ht="11.25" x14ac:dyDescent="0.2">
      <c r="A20" s="16" t="s">
        <v>10</v>
      </c>
      <c r="B20" s="14"/>
      <c r="C20" s="14"/>
      <c r="D20" s="14"/>
      <c r="E20" s="14"/>
      <c r="F20" s="14"/>
      <c r="G20" s="14"/>
      <c r="H20" s="15"/>
      <c r="I20" s="11"/>
      <c r="J20" s="17" t="s">
        <v>87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8"/>
      <c r="BX20" s="16" t="s">
        <v>76</v>
      </c>
      <c r="BY20" s="14"/>
      <c r="BZ20" s="14"/>
      <c r="CA20" s="14"/>
      <c r="CB20" s="14"/>
      <c r="CC20" s="14"/>
      <c r="CD20" s="14"/>
      <c r="CE20" s="14"/>
      <c r="CF20" s="14"/>
      <c r="CG20" s="15"/>
      <c r="CH20" s="13">
        <v>20.61356</v>
      </c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5"/>
    </row>
    <row r="21" spans="1:105" s="5" customFormat="1" ht="11.25" x14ac:dyDescent="0.2">
      <c r="A21" s="16" t="s">
        <v>11</v>
      </c>
      <c r="B21" s="14"/>
      <c r="C21" s="14"/>
      <c r="D21" s="14"/>
      <c r="E21" s="14"/>
      <c r="F21" s="14"/>
      <c r="G21" s="14"/>
      <c r="H21" s="15"/>
      <c r="I21" s="11"/>
      <c r="J21" s="17" t="s">
        <v>30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8"/>
      <c r="BX21" s="16" t="s">
        <v>76</v>
      </c>
      <c r="BY21" s="14"/>
      <c r="BZ21" s="14"/>
      <c r="CA21" s="14"/>
      <c r="CB21" s="14"/>
      <c r="CC21" s="14"/>
      <c r="CD21" s="14"/>
      <c r="CE21" s="14"/>
      <c r="CF21" s="14"/>
      <c r="CG21" s="15"/>
      <c r="CH21" s="13">
        <v>117.40243894515635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5"/>
    </row>
    <row r="22" spans="1:105" s="5" customFormat="1" ht="11.25" x14ac:dyDescent="0.2">
      <c r="A22" s="19" t="s">
        <v>12</v>
      </c>
      <c r="B22" s="20"/>
      <c r="C22" s="20"/>
      <c r="D22" s="20"/>
      <c r="E22" s="20"/>
      <c r="F22" s="20"/>
      <c r="G22" s="20"/>
      <c r="H22" s="21"/>
      <c r="I22" s="9"/>
      <c r="J22" s="22" t="s">
        <v>88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6" t="s">
        <v>76</v>
      </c>
      <c r="BY22" s="14"/>
      <c r="BZ22" s="14"/>
      <c r="CA22" s="14"/>
      <c r="CB22" s="14"/>
      <c r="CC22" s="14"/>
      <c r="CD22" s="14"/>
      <c r="CE22" s="14"/>
      <c r="CF22" s="14"/>
      <c r="CG22" s="15"/>
      <c r="CH22" s="13">
        <v>283.73504495511582</v>
      </c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5"/>
    </row>
    <row r="23" spans="1:105" s="5" customFormat="1" ht="11.25" x14ac:dyDescent="0.2">
      <c r="A23" s="19" t="s">
        <v>13</v>
      </c>
      <c r="B23" s="20"/>
      <c r="C23" s="20"/>
      <c r="D23" s="20"/>
      <c r="E23" s="20"/>
      <c r="F23" s="20"/>
      <c r="G23" s="20"/>
      <c r="H23" s="21"/>
      <c r="I23" s="9"/>
      <c r="J23" s="22" t="s">
        <v>124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6" t="s">
        <v>76</v>
      </c>
      <c r="BY23" s="14"/>
      <c r="BZ23" s="14"/>
      <c r="CA23" s="14"/>
      <c r="CB23" s="14"/>
      <c r="CC23" s="14"/>
      <c r="CD23" s="14"/>
      <c r="CE23" s="14"/>
      <c r="CF23" s="14"/>
      <c r="CG23" s="15"/>
      <c r="CH23" s="13">
        <f>CH24+CH29+CH32+CH37+CH47+CH48</f>
        <v>2048.7322873048879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5"/>
    </row>
    <row r="24" spans="1:105" s="5" customFormat="1" ht="11.25" x14ac:dyDescent="0.2">
      <c r="A24" s="19" t="s">
        <v>14</v>
      </c>
      <c r="B24" s="20"/>
      <c r="C24" s="20"/>
      <c r="D24" s="20"/>
      <c r="E24" s="20"/>
      <c r="F24" s="20"/>
      <c r="G24" s="20"/>
      <c r="H24" s="21"/>
      <c r="I24" s="9"/>
      <c r="J24" s="22" t="s">
        <v>89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6" t="s">
        <v>76</v>
      </c>
      <c r="BY24" s="14"/>
      <c r="BZ24" s="14"/>
      <c r="CA24" s="14"/>
      <c r="CB24" s="14"/>
      <c r="CC24" s="14"/>
      <c r="CD24" s="14"/>
      <c r="CE24" s="14"/>
      <c r="CF24" s="14"/>
      <c r="CG24" s="15"/>
      <c r="CH24" s="13">
        <f>CH25+CH26+CH27+CH28</f>
        <v>1565.6814245541368</v>
      </c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5"/>
    </row>
    <row r="25" spans="1:105" s="5" customFormat="1" ht="11.25" x14ac:dyDescent="0.2">
      <c r="A25" s="16" t="s">
        <v>15</v>
      </c>
      <c r="B25" s="14"/>
      <c r="C25" s="14"/>
      <c r="D25" s="14"/>
      <c r="E25" s="14"/>
      <c r="F25" s="14"/>
      <c r="G25" s="14"/>
      <c r="H25" s="15"/>
      <c r="I25" s="11"/>
      <c r="J25" s="17" t="s">
        <v>90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8"/>
      <c r="BX25" s="16" t="s">
        <v>76</v>
      </c>
      <c r="BY25" s="14"/>
      <c r="BZ25" s="14"/>
      <c r="CA25" s="14"/>
      <c r="CB25" s="14"/>
      <c r="CC25" s="14"/>
      <c r="CD25" s="14"/>
      <c r="CE25" s="14"/>
      <c r="CF25" s="14"/>
      <c r="CG25" s="15"/>
      <c r="CH25" s="13">
        <v>14.221224554136802</v>
      </c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5"/>
    </row>
    <row r="26" spans="1:105" s="5" customFormat="1" ht="11.25" x14ac:dyDescent="0.2">
      <c r="A26" s="16" t="s">
        <v>17</v>
      </c>
      <c r="B26" s="14"/>
      <c r="C26" s="14"/>
      <c r="D26" s="14"/>
      <c r="E26" s="14"/>
      <c r="F26" s="14"/>
      <c r="G26" s="14"/>
      <c r="H26" s="15"/>
      <c r="I26" s="11"/>
      <c r="J26" s="17" t="s">
        <v>91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8"/>
      <c r="BX26" s="16" t="s">
        <v>76</v>
      </c>
      <c r="BY26" s="14"/>
      <c r="BZ26" s="14"/>
      <c r="CA26" s="14"/>
      <c r="CB26" s="14"/>
      <c r="CC26" s="14"/>
      <c r="CD26" s="14"/>
      <c r="CE26" s="14"/>
      <c r="CF26" s="14"/>
      <c r="CG26" s="15"/>
      <c r="CH26" s="13">
        <v>1551.4602</v>
      </c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5"/>
    </row>
    <row r="27" spans="1:105" s="5" customFormat="1" ht="22.5" customHeight="1" x14ac:dyDescent="0.2">
      <c r="A27" s="16" t="s">
        <v>19</v>
      </c>
      <c r="B27" s="14"/>
      <c r="C27" s="14"/>
      <c r="D27" s="14"/>
      <c r="E27" s="14"/>
      <c r="F27" s="14"/>
      <c r="G27" s="14"/>
      <c r="H27" s="15"/>
      <c r="I27" s="11"/>
      <c r="J27" s="17" t="s">
        <v>125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8"/>
      <c r="BX27" s="16" t="s">
        <v>76</v>
      </c>
      <c r="BY27" s="14"/>
      <c r="BZ27" s="14"/>
      <c r="CA27" s="14"/>
      <c r="CB27" s="14"/>
      <c r="CC27" s="14"/>
      <c r="CD27" s="14"/>
      <c r="CE27" s="14"/>
      <c r="CF27" s="14"/>
      <c r="CG27" s="15"/>
      <c r="CH27" s="13">
        <v>0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5"/>
    </row>
    <row r="28" spans="1:105" s="5" customFormat="1" ht="11.25" x14ac:dyDescent="0.2">
      <c r="A28" s="16" t="s">
        <v>21</v>
      </c>
      <c r="B28" s="14"/>
      <c r="C28" s="14"/>
      <c r="D28" s="14"/>
      <c r="E28" s="14"/>
      <c r="F28" s="14"/>
      <c r="G28" s="14"/>
      <c r="H28" s="15"/>
      <c r="I28" s="11"/>
      <c r="J28" s="17" t="s">
        <v>92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  <c r="BX28" s="16" t="s">
        <v>76</v>
      </c>
      <c r="BY28" s="14"/>
      <c r="BZ28" s="14"/>
      <c r="CA28" s="14"/>
      <c r="CB28" s="14"/>
      <c r="CC28" s="14"/>
      <c r="CD28" s="14"/>
      <c r="CE28" s="14"/>
      <c r="CF28" s="14"/>
      <c r="CG28" s="15"/>
      <c r="CH28" s="13">
        <v>0</v>
      </c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5"/>
    </row>
    <row r="29" spans="1:105" s="5" customFormat="1" ht="11.25" x14ac:dyDescent="0.2">
      <c r="A29" s="19" t="s">
        <v>23</v>
      </c>
      <c r="B29" s="20"/>
      <c r="C29" s="20"/>
      <c r="D29" s="20"/>
      <c r="E29" s="20"/>
      <c r="F29" s="20"/>
      <c r="G29" s="20"/>
      <c r="H29" s="21"/>
      <c r="I29" s="9"/>
      <c r="J29" s="22" t="s">
        <v>65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3"/>
      <c r="BX29" s="16" t="s">
        <v>76</v>
      </c>
      <c r="BY29" s="14"/>
      <c r="BZ29" s="14"/>
      <c r="CA29" s="14"/>
      <c r="CB29" s="14"/>
      <c r="CC29" s="14"/>
      <c r="CD29" s="14"/>
      <c r="CE29" s="14"/>
      <c r="CF29" s="14"/>
      <c r="CG29" s="15"/>
      <c r="CH29" s="13">
        <f>CH30+CH31</f>
        <v>0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5"/>
    </row>
    <row r="30" spans="1:105" s="5" customFormat="1" ht="22.5" customHeight="1" x14ac:dyDescent="0.2">
      <c r="A30" s="16" t="s">
        <v>24</v>
      </c>
      <c r="B30" s="14"/>
      <c r="C30" s="14"/>
      <c r="D30" s="14"/>
      <c r="E30" s="14"/>
      <c r="F30" s="14"/>
      <c r="G30" s="14"/>
      <c r="H30" s="15"/>
      <c r="I30" s="11"/>
      <c r="J30" s="17" t="s">
        <v>66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8"/>
      <c r="BX30" s="16" t="s">
        <v>76</v>
      </c>
      <c r="BY30" s="14"/>
      <c r="BZ30" s="14"/>
      <c r="CA30" s="14"/>
      <c r="CB30" s="14"/>
      <c r="CC30" s="14"/>
      <c r="CD30" s="14"/>
      <c r="CE30" s="14"/>
      <c r="CF30" s="14"/>
      <c r="CG30" s="15"/>
      <c r="CH30" s="13">
        <v>0</v>
      </c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5"/>
    </row>
    <row r="31" spans="1:105" s="5" customFormat="1" ht="11.25" x14ac:dyDescent="0.2">
      <c r="A31" s="16" t="s">
        <v>25</v>
      </c>
      <c r="B31" s="14"/>
      <c r="C31" s="14"/>
      <c r="D31" s="14"/>
      <c r="E31" s="14"/>
      <c r="F31" s="14"/>
      <c r="G31" s="14"/>
      <c r="H31" s="15"/>
      <c r="I31" s="11"/>
      <c r="J31" s="17" t="s">
        <v>93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6" t="s">
        <v>76</v>
      </c>
      <c r="BY31" s="14"/>
      <c r="BZ31" s="14"/>
      <c r="CA31" s="14"/>
      <c r="CB31" s="14"/>
      <c r="CC31" s="14"/>
      <c r="CD31" s="14"/>
      <c r="CE31" s="14"/>
      <c r="CF31" s="14"/>
      <c r="CG31" s="15"/>
      <c r="CH31" s="13">
        <v>0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5"/>
    </row>
    <row r="32" spans="1:105" s="5" customFormat="1" ht="11.25" x14ac:dyDescent="0.2">
      <c r="A32" s="19" t="s">
        <v>26</v>
      </c>
      <c r="B32" s="20"/>
      <c r="C32" s="20"/>
      <c r="D32" s="20"/>
      <c r="E32" s="20"/>
      <c r="F32" s="20"/>
      <c r="G32" s="20"/>
      <c r="H32" s="21"/>
      <c r="I32" s="9"/>
      <c r="J32" s="22" t="s">
        <v>94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6" t="s">
        <v>76</v>
      </c>
      <c r="BY32" s="14"/>
      <c r="BZ32" s="14"/>
      <c r="CA32" s="14"/>
      <c r="CB32" s="14"/>
      <c r="CC32" s="14"/>
      <c r="CD32" s="14"/>
      <c r="CE32" s="14"/>
      <c r="CF32" s="14"/>
      <c r="CG32" s="15"/>
      <c r="CH32" s="13">
        <f>CH33+CH34+CH35+CH36</f>
        <v>68.994820000000004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5"/>
    </row>
    <row r="33" spans="1:105" s="5" customFormat="1" ht="11.25" customHeight="1" x14ac:dyDescent="0.2">
      <c r="A33" s="16" t="s">
        <v>27</v>
      </c>
      <c r="B33" s="14"/>
      <c r="C33" s="14"/>
      <c r="D33" s="14"/>
      <c r="E33" s="14"/>
      <c r="F33" s="14"/>
      <c r="G33" s="14"/>
      <c r="H33" s="15"/>
      <c r="I33" s="11"/>
      <c r="J33" s="17" t="s">
        <v>38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8"/>
      <c r="BX33" s="16" t="s">
        <v>76</v>
      </c>
      <c r="BY33" s="14"/>
      <c r="BZ33" s="14"/>
      <c r="CA33" s="14"/>
      <c r="CB33" s="14"/>
      <c r="CC33" s="14"/>
      <c r="CD33" s="14"/>
      <c r="CE33" s="14"/>
      <c r="CF33" s="14"/>
      <c r="CG33" s="15"/>
      <c r="CH33" s="13">
        <v>68.773589999999999</v>
      </c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5"/>
    </row>
    <row r="34" spans="1:105" s="5" customFormat="1" ht="11.25" x14ac:dyDescent="0.2">
      <c r="A34" s="16" t="s">
        <v>28</v>
      </c>
      <c r="B34" s="14"/>
      <c r="C34" s="14"/>
      <c r="D34" s="14"/>
      <c r="E34" s="14"/>
      <c r="F34" s="14"/>
      <c r="G34" s="14"/>
      <c r="H34" s="15"/>
      <c r="I34" s="11"/>
      <c r="J34" s="17" t="s">
        <v>39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8"/>
      <c r="BX34" s="16" t="s">
        <v>76</v>
      </c>
      <c r="BY34" s="14"/>
      <c r="BZ34" s="14"/>
      <c r="CA34" s="14"/>
      <c r="CB34" s="14"/>
      <c r="CC34" s="14"/>
      <c r="CD34" s="14"/>
      <c r="CE34" s="14"/>
      <c r="CF34" s="14"/>
      <c r="CG34" s="15"/>
      <c r="CH34" s="13">
        <v>0.22123000000000001</v>
      </c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5"/>
    </row>
    <row r="35" spans="1:105" s="5" customFormat="1" ht="11.25" x14ac:dyDescent="0.2">
      <c r="A35" s="16" t="s">
        <v>29</v>
      </c>
      <c r="B35" s="14"/>
      <c r="C35" s="14"/>
      <c r="D35" s="14"/>
      <c r="E35" s="14"/>
      <c r="F35" s="14"/>
      <c r="G35" s="14"/>
      <c r="H35" s="15"/>
      <c r="I35" s="11"/>
      <c r="J35" s="17" t="s">
        <v>95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8"/>
      <c r="BX35" s="16" t="s">
        <v>76</v>
      </c>
      <c r="BY35" s="14"/>
      <c r="BZ35" s="14"/>
      <c r="CA35" s="14"/>
      <c r="CB35" s="14"/>
      <c r="CC35" s="14"/>
      <c r="CD35" s="14"/>
      <c r="CE35" s="14"/>
      <c r="CF35" s="14"/>
      <c r="CG35" s="15"/>
      <c r="CH35" s="13">
        <v>0</v>
      </c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5"/>
    </row>
    <row r="36" spans="1:105" s="5" customFormat="1" ht="11.25" x14ac:dyDescent="0.2">
      <c r="A36" s="16" t="s">
        <v>108</v>
      </c>
      <c r="B36" s="14"/>
      <c r="C36" s="14"/>
      <c r="D36" s="14"/>
      <c r="E36" s="14"/>
      <c r="F36" s="14"/>
      <c r="G36" s="14"/>
      <c r="H36" s="15"/>
      <c r="I36" s="11"/>
      <c r="J36" s="17" t="s">
        <v>96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8"/>
      <c r="BX36" s="16" t="s">
        <v>76</v>
      </c>
      <c r="BY36" s="14"/>
      <c r="BZ36" s="14"/>
      <c r="CA36" s="14"/>
      <c r="CB36" s="14"/>
      <c r="CC36" s="14"/>
      <c r="CD36" s="14"/>
      <c r="CE36" s="14"/>
      <c r="CF36" s="14"/>
      <c r="CG36" s="15"/>
      <c r="CH36" s="13">
        <v>0</v>
      </c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5"/>
    </row>
    <row r="37" spans="1:105" s="5" customFormat="1" ht="11.25" x14ac:dyDescent="0.2">
      <c r="A37" s="19" t="s">
        <v>40</v>
      </c>
      <c r="B37" s="20"/>
      <c r="C37" s="20"/>
      <c r="D37" s="20"/>
      <c r="E37" s="20"/>
      <c r="F37" s="20"/>
      <c r="G37" s="20"/>
      <c r="H37" s="21"/>
      <c r="I37" s="9"/>
      <c r="J37" s="22" t="s">
        <v>78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6" t="s">
        <v>76</v>
      </c>
      <c r="BY37" s="14"/>
      <c r="BZ37" s="14"/>
      <c r="CA37" s="14"/>
      <c r="CB37" s="14"/>
      <c r="CC37" s="14"/>
      <c r="CD37" s="14"/>
      <c r="CE37" s="14"/>
      <c r="CF37" s="14"/>
      <c r="CG37" s="15"/>
      <c r="CH37" s="13">
        <f>CH38+CH39+CH40+CH41+CH42</f>
        <v>382.90626772353204</v>
      </c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5"/>
    </row>
    <row r="38" spans="1:105" s="5" customFormat="1" ht="11.25" customHeight="1" x14ac:dyDescent="0.2">
      <c r="A38" s="16" t="s">
        <v>109</v>
      </c>
      <c r="B38" s="14"/>
      <c r="C38" s="14"/>
      <c r="D38" s="14"/>
      <c r="E38" s="14"/>
      <c r="F38" s="14"/>
      <c r="G38" s="14"/>
      <c r="H38" s="15"/>
      <c r="I38" s="11"/>
      <c r="J38" s="17" t="s">
        <v>16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6" t="s">
        <v>76</v>
      </c>
      <c r="BY38" s="14"/>
      <c r="BZ38" s="14"/>
      <c r="CA38" s="14"/>
      <c r="CB38" s="14"/>
      <c r="CC38" s="14"/>
      <c r="CD38" s="14"/>
      <c r="CE38" s="14"/>
      <c r="CF38" s="14"/>
      <c r="CG38" s="15"/>
      <c r="CH38" s="13">
        <v>98.061802106924929</v>
      </c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5"/>
    </row>
    <row r="39" spans="1:105" s="5" customFormat="1" ht="11.25" x14ac:dyDescent="0.2">
      <c r="A39" s="16" t="s">
        <v>110</v>
      </c>
      <c r="B39" s="14"/>
      <c r="C39" s="14"/>
      <c r="D39" s="14"/>
      <c r="E39" s="14"/>
      <c r="F39" s="14"/>
      <c r="G39" s="14"/>
      <c r="H39" s="15"/>
      <c r="I39" s="11"/>
      <c r="J39" s="17" t="s">
        <v>18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8"/>
      <c r="BX39" s="16" t="s">
        <v>76</v>
      </c>
      <c r="BY39" s="14"/>
      <c r="BZ39" s="14"/>
      <c r="CA39" s="14"/>
      <c r="CB39" s="14"/>
      <c r="CC39" s="14"/>
      <c r="CD39" s="14"/>
      <c r="CE39" s="14"/>
      <c r="CF39" s="14"/>
      <c r="CG39" s="15"/>
      <c r="CH39" s="13">
        <v>0</v>
      </c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5"/>
    </row>
    <row r="40" spans="1:105" s="5" customFormat="1" ht="11.25" x14ac:dyDescent="0.2">
      <c r="A40" s="16" t="s">
        <v>111</v>
      </c>
      <c r="B40" s="14"/>
      <c r="C40" s="14"/>
      <c r="D40" s="14"/>
      <c r="E40" s="14"/>
      <c r="F40" s="14"/>
      <c r="G40" s="14"/>
      <c r="H40" s="15"/>
      <c r="I40" s="11"/>
      <c r="J40" s="17" t="s">
        <v>20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8"/>
      <c r="BX40" s="16" t="s">
        <v>76</v>
      </c>
      <c r="BY40" s="14"/>
      <c r="BZ40" s="14"/>
      <c r="CA40" s="14"/>
      <c r="CB40" s="14"/>
      <c r="CC40" s="14"/>
      <c r="CD40" s="14"/>
      <c r="CE40" s="14"/>
      <c r="CF40" s="14"/>
      <c r="CG40" s="15"/>
      <c r="CH40" s="13">
        <v>5.1838471328336162</v>
      </c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5"/>
    </row>
    <row r="41" spans="1:105" s="5" customFormat="1" ht="11.25" x14ac:dyDescent="0.2">
      <c r="A41" s="16" t="s">
        <v>112</v>
      </c>
      <c r="B41" s="14"/>
      <c r="C41" s="14"/>
      <c r="D41" s="14"/>
      <c r="E41" s="14"/>
      <c r="F41" s="14"/>
      <c r="G41" s="14"/>
      <c r="H41" s="15"/>
      <c r="I41" s="11"/>
      <c r="J41" s="17" t="s">
        <v>22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8"/>
      <c r="BX41" s="16" t="s">
        <v>76</v>
      </c>
      <c r="BY41" s="14"/>
      <c r="BZ41" s="14"/>
      <c r="CA41" s="14"/>
      <c r="CB41" s="14"/>
      <c r="CC41" s="14"/>
      <c r="CD41" s="14"/>
      <c r="CE41" s="14"/>
      <c r="CF41" s="14"/>
      <c r="CG41" s="15"/>
      <c r="CH41" s="13">
        <v>1.1953843739729244</v>
      </c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5"/>
    </row>
    <row r="42" spans="1:105" s="5" customFormat="1" ht="11.25" customHeight="1" x14ac:dyDescent="0.2">
      <c r="A42" s="16" t="s">
        <v>113</v>
      </c>
      <c r="B42" s="14"/>
      <c r="C42" s="14"/>
      <c r="D42" s="14"/>
      <c r="E42" s="14"/>
      <c r="F42" s="14"/>
      <c r="G42" s="14"/>
      <c r="H42" s="15"/>
      <c r="I42" s="11"/>
      <c r="J42" s="17" t="s">
        <v>97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  <c r="BX42" s="16" t="s">
        <v>76</v>
      </c>
      <c r="BY42" s="14"/>
      <c r="BZ42" s="14"/>
      <c r="CA42" s="14"/>
      <c r="CB42" s="14"/>
      <c r="CC42" s="14"/>
      <c r="CD42" s="14"/>
      <c r="CE42" s="14"/>
      <c r="CF42" s="14"/>
      <c r="CG42" s="15"/>
      <c r="CH42" s="13">
        <f>CH43+CH44+CH45+CH46</f>
        <v>278.46523410980058</v>
      </c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5"/>
    </row>
    <row r="43" spans="1:105" s="5" customFormat="1" ht="11.25" customHeight="1" x14ac:dyDescent="0.2">
      <c r="A43" s="16" t="s">
        <v>114</v>
      </c>
      <c r="B43" s="14"/>
      <c r="C43" s="14"/>
      <c r="D43" s="14"/>
      <c r="E43" s="14"/>
      <c r="F43" s="14"/>
      <c r="G43" s="14"/>
      <c r="H43" s="15"/>
      <c r="I43" s="11"/>
      <c r="J43" s="17" t="s">
        <v>98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8"/>
      <c r="BX43" s="16" t="s">
        <v>76</v>
      </c>
      <c r="BY43" s="14"/>
      <c r="BZ43" s="14"/>
      <c r="CA43" s="14"/>
      <c r="CB43" s="14"/>
      <c r="CC43" s="14"/>
      <c r="CD43" s="14"/>
      <c r="CE43" s="14"/>
      <c r="CF43" s="14"/>
      <c r="CG43" s="15"/>
      <c r="CH43" s="13">
        <v>0</v>
      </c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5"/>
    </row>
    <row r="44" spans="1:105" s="5" customFormat="1" ht="22.5" customHeight="1" x14ac:dyDescent="0.2">
      <c r="A44" s="16" t="s">
        <v>115</v>
      </c>
      <c r="B44" s="14"/>
      <c r="C44" s="14"/>
      <c r="D44" s="14"/>
      <c r="E44" s="14"/>
      <c r="F44" s="14"/>
      <c r="G44" s="14"/>
      <c r="H44" s="15"/>
      <c r="I44" s="11"/>
      <c r="J44" s="17" t="s">
        <v>99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8"/>
      <c r="BX44" s="16" t="s">
        <v>76</v>
      </c>
      <c r="BY44" s="14"/>
      <c r="BZ44" s="14"/>
      <c r="CA44" s="14"/>
      <c r="CB44" s="14"/>
      <c r="CC44" s="14"/>
      <c r="CD44" s="14"/>
      <c r="CE44" s="14"/>
      <c r="CF44" s="14"/>
      <c r="CG44" s="15"/>
      <c r="CH44" s="13">
        <v>0</v>
      </c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5"/>
    </row>
    <row r="45" spans="1:105" s="5" customFormat="1" ht="11.25" customHeight="1" x14ac:dyDescent="0.2">
      <c r="A45" s="16" t="s">
        <v>116</v>
      </c>
      <c r="B45" s="14"/>
      <c r="C45" s="14"/>
      <c r="D45" s="14"/>
      <c r="E45" s="14"/>
      <c r="F45" s="14"/>
      <c r="G45" s="14"/>
      <c r="H45" s="15"/>
      <c r="I45" s="11"/>
      <c r="J45" s="17" t="s">
        <v>100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8"/>
      <c r="BX45" s="16" t="s">
        <v>76</v>
      </c>
      <c r="BY45" s="14"/>
      <c r="BZ45" s="14"/>
      <c r="CA45" s="14"/>
      <c r="CB45" s="14"/>
      <c r="CC45" s="14"/>
      <c r="CD45" s="14"/>
      <c r="CE45" s="14"/>
      <c r="CF45" s="14"/>
      <c r="CG45" s="15"/>
      <c r="CH45" s="13">
        <v>66.492000000000004</v>
      </c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5"/>
    </row>
    <row r="46" spans="1:105" s="5" customFormat="1" ht="11.25" customHeight="1" x14ac:dyDescent="0.2">
      <c r="A46" s="16" t="s">
        <v>117</v>
      </c>
      <c r="B46" s="14"/>
      <c r="C46" s="14"/>
      <c r="D46" s="14"/>
      <c r="E46" s="14"/>
      <c r="F46" s="14"/>
      <c r="G46" s="14"/>
      <c r="H46" s="15"/>
      <c r="I46" s="11"/>
      <c r="J46" s="17" t="s">
        <v>30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8"/>
      <c r="BX46" s="16" t="s">
        <v>76</v>
      </c>
      <c r="BY46" s="14"/>
      <c r="BZ46" s="14"/>
      <c r="CA46" s="14"/>
      <c r="CB46" s="14"/>
      <c r="CC46" s="14"/>
      <c r="CD46" s="14"/>
      <c r="CE46" s="14"/>
      <c r="CF46" s="14"/>
      <c r="CG46" s="15"/>
      <c r="CH46" s="13">
        <v>211.97323410980056</v>
      </c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5"/>
    </row>
    <row r="47" spans="1:105" s="5" customFormat="1" ht="11.25" customHeight="1" x14ac:dyDescent="0.2">
      <c r="A47" s="19" t="s">
        <v>41</v>
      </c>
      <c r="B47" s="20"/>
      <c r="C47" s="20"/>
      <c r="D47" s="20"/>
      <c r="E47" s="20"/>
      <c r="F47" s="20"/>
      <c r="G47" s="20"/>
      <c r="H47" s="21"/>
      <c r="I47" s="9"/>
      <c r="J47" s="22" t="s">
        <v>31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6" t="s">
        <v>76</v>
      </c>
      <c r="BY47" s="14"/>
      <c r="BZ47" s="14"/>
      <c r="CA47" s="14"/>
      <c r="CB47" s="14"/>
      <c r="CC47" s="14"/>
      <c r="CD47" s="14"/>
      <c r="CE47" s="14"/>
      <c r="CF47" s="14"/>
      <c r="CG47" s="15"/>
      <c r="CH47" s="13">
        <v>0</v>
      </c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5"/>
    </row>
    <row r="48" spans="1:105" s="5" customFormat="1" ht="11.25" customHeight="1" x14ac:dyDescent="0.2">
      <c r="A48" s="19" t="s">
        <v>42</v>
      </c>
      <c r="B48" s="20"/>
      <c r="C48" s="20"/>
      <c r="D48" s="20"/>
      <c r="E48" s="20"/>
      <c r="F48" s="20"/>
      <c r="G48" s="20"/>
      <c r="H48" s="21"/>
      <c r="I48" s="9"/>
      <c r="J48" s="22" t="s">
        <v>32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6" t="s">
        <v>76</v>
      </c>
      <c r="BY48" s="14"/>
      <c r="BZ48" s="14"/>
      <c r="CA48" s="14"/>
      <c r="CB48" s="14"/>
      <c r="CC48" s="14"/>
      <c r="CD48" s="14"/>
      <c r="CE48" s="14"/>
      <c r="CF48" s="14"/>
      <c r="CG48" s="15"/>
      <c r="CH48" s="13">
        <f>CH49+CH50+CH51+CH52+CH53+CH54</f>
        <v>31.14977502721937</v>
      </c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5"/>
    </row>
    <row r="49" spans="1:105" s="5" customFormat="1" ht="11.25" customHeight="1" x14ac:dyDescent="0.2">
      <c r="A49" s="16" t="s">
        <v>43</v>
      </c>
      <c r="B49" s="14"/>
      <c r="C49" s="14"/>
      <c r="D49" s="14"/>
      <c r="E49" s="14"/>
      <c r="F49" s="14"/>
      <c r="G49" s="14"/>
      <c r="H49" s="15"/>
      <c r="I49" s="11"/>
      <c r="J49" s="17" t="s">
        <v>33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8"/>
      <c r="BX49" s="16" t="s">
        <v>76</v>
      </c>
      <c r="BY49" s="14"/>
      <c r="BZ49" s="14"/>
      <c r="CA49" s="14"/>
      <c r="CB49" s="14"/>
      <c r="CC49" s="14"/>
      <c r="CD49" s="14"/>
      <c r="CE49" s="14"/>
      <c r="CF49" s="14"/>
      <c r="CG49" s="15"/>
      <c r="CH49" s="13">
        <v>5.8070000262725276</v>
      </c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5"/>
    </row>
    <row r="50" spans="1:105" s="5" customFormat="1" ht="11.25" customHeight="1" x14ac:dyDescent="0.2">
      <c r="A50" s="16" t="s">
        <v>44</v>
      </c>
      <c r="B50" s="14"/>
      <c r="C50" s="14"/>
      <c r="D50" s="14"/>
      <c r="E50" s="14"/>
      <c r="F50" s="14"/>
      <c r="G50" s="14"/>
      <c r="H50" s="15"/>
      <c r="I50" s="11"/>
      <c r="J50" s="17" t="s">
        <v>34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8"/>
      <c r="BX50" s="16" t="s">
        <v>76</v>
      </c>
      <c r="BY50" s="14"/>
      <c r="BZ50" s="14"/>
      <c r="CA50" s="14"/>
      <c r="CB50" s="14"/>
      <c r="CC50" s="14"/>
      <c r="CD50" s="14"/>
      <c r="CE50" s="14"/>
      <c r="CF50" s="14"/>
      <c r="CG50" s="15"/>
      <c r="CH50" s="13">
        <v>1.3544023384892192</v>
      </c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5"/>
    </row>
    <row r="51" spans="1:105" s="5" customFormat="1" ht="11.25" customHeight="1" x14ac:dyDescent="0.2">
      <c r="A51" s="16" t="s">
        <v>45</v>
      </c>
      <c r="B51" s="14"/>
      <c r="C51" s="14"/>
      <c r="D51" s="14"/>
      <c r="E51" s="14"/>
      <c r="F51" s="14"/>
      <c r="G51" s="14"/>
      <c r="H51" s="15"/>
      <c r="I51" s="11"/>
      <c r="J51" s="17" t="s">
        <v>101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/>
      <c r="BX51" s="16" t="s">
        <v>76</v>
      </c>
      <c r="BY51" s="14"/>
      <c r="BZ51" s="14"/>
      <c r="CA51" s="14"/>
      <c r="CB51" s="14"/>
      <c r="CC51" s="14"/>
      <c r="CD51" s="14"/>
      <c r="CE51" s="14"/>
      <c r="CF51" s="14"/>
      <c r="CG51" s="15"/>
      <c r="CH51" s="13">
        <v>12.805027608954012</v>
      </c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5"/>
    </row>
    <row r="52" spans="1:105" s="5" customFormat="1" ht="11.25" customHeight="1" x14ac:dyDescent="0.2">
      <c r="A52" s="16" t="s">
        <v>46</v>
      </c>
      <c r="B52" s="14"/>
      <c r="C52" s="14"/>
      <c r="D52" s="14"/>
      <c r="E52" s="14"/>
      <c r="F52" s="14"/>
      <c r="G52" s="14"/>
      <c r="H52" s="15"/>
      <c r="I52" s="11"/>
      <c r="J52" s="17" t="s">
        <v>102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8"/>
      <c r="BX52" s="16" t="s">
        <v>76</v>
      </c>
      <c r="BY52" s="14"/>
      <c r="BZ52" s="14"/>
      <c r="CA52" s="14"/>
      <c r="CB52" s="14"/>
      <c r="CC52" s="14"/>
      <c r="CD52" s="14"/>
      <c r="CE52" s="14"/>
      <c r="CF52" s="14"/>
      <c r="CG52" s="15"/>
      <c r="CH52" s="13">
        <v>0</v>
      </c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5"/>
    </row>
    <row r="53" spans="1:105" s="5" customFormat="1" ht="11.25" customHeight="1" x14ac:dyDescent="0.2">
      <c r="A53" s="16" t="s">
        <v>118</v>
      </c>
      <c r="B53" s="14"/>
      <c r="C53" s="14"/>
      <c r="D53" s="14"/>
      <c r="E53" s="14"/>
      <c r="F53" s="14"/>
      <c r="G53" s="14"/>
      <c r="H53" s="15"/>
      <c r="I53" s="11"/>
      <c r="J53" s="17" t="s">
        <v>103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8"/>
      <c r="BX53" s="16" t="s">
        <v>76</v>
      </c>
      <c r="BY53" s="14"/>
      <c r="BZ53" s="14"/>
      <c r="CA53" s="14"/>
      <c r="CB53" s="14"/>
      <c r="CC53" s="14"/>
      <c r="CD53" s="14"/>
      <c r="CE53" s="14"/>
      <c r="CF53" s="14"/>
      <c r="CG53" s="15"/>
      <c r="CH53" s="13">
        <v>0</v>
      </c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5"/>
    </row>
    <row r="54" spans="1:105" s="5" customFormat="1" ht="11.25" customHeight="1" x14ac:dyDescent="0.2">
      <c r="A54" s="16" t="s">
        <v>119</v>
      </c>
      <c r="B54" s="14"/>
      <c r="C54" s="14"/>
      <c r="D54" s="14"/>
      <c r="E54" s="14"/>
      <c r="F54" s="14"/>
      <c r="G54" s="14"/>
      <c r="H54" s="15"/>
      <c r="I54" s="11"/>
      <c r="J54" s="17" t="s">
        <v>30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8"/>
      <c r="BX54" s="16" t="s">
        <v>76</v>
      </c>
      <c r="BY54" s="14"/>
      <c r="BZ54" s="14"/>
      <c r="CA54" s="14"/>
      <c r="CB54" s="14"/>
      <c r="CC54" s="14"/>
      <c r="CD54" s="14"/>
      <c r="CE54" s="14"/>
      <c r="CF54" s="14"/>
      <c r="CG54" s="15"/>
      <c r="CH54" s="13">
        <v>11.18334505350361</v>
      </c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5"/>
    </row>
    <row r="55" spans="1:105" s="5" customFormat="1" ht="11.25" customHeight="1" x14ac:dyDescent="0.2">
      <c r="A55" s="19">
        <v>2</v>
      </c>
      <c r="B55" s="20"/>
      <c r="C55" s="20"/>
      <c r="D55" s="20"/>
      <c r="E55" s="20"/>
      <c r="F55" s="20"/>
      <c r="G55" s="20"/>
      <c r="H55" s="21"/>
      <c r="I55" s="9"/>
      <c r="J55" s="22" t="s">
        <v>35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6" t="s">
        <v>76</v>
      </c>
      <c r="BY55" s="14"/>
      <c r="BZ55" s="14"/>
      <c r="CA55" s="14"/>
      <c r="CB55" s="14"/>
      <c r="CC55" s="14"/>
      <c r="CD55" s="14"/>
      <c r="CE55" s="14"/>
      <c r="CF55" s="14"/>
      <c r="CG55" s="15"/>
      <c r="CH55" s="13">
        <v>0</v>
      </c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5"/>
    </row>
    <row r="56" spans="1:105" s="5" customFormat="1" ht="11.25" customHeight="1" x14ac:dyDescent="0.2">
      <c r="A56" s="19">
        <v>3</v>
      </c>
      <c r="B56" s="20"/>
      <c r="C56" s="20"/>
      <c r="D56" s="20"/>
      <c r="E56" s="20"/>
      <c r="F56" s="20"/>
      <c r="G56" s="20"/>
      <c r="H56" s="21"/>
      <c r="I56" s="9"/>
      <c r="J56" s="22" t="s">
        <v>79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6" t="s">
        <v>76</v>
      </c>
      <c r="BY56" s="14"/>
      <c r="BZ56" s="14"/>
      <c r="CA56" s="14"/>
      <c r="CB56" s="14"/>
      <c r="CC56" s="14"/>
      <c r="CD56" s="14"/>
      <c r="CE56" s="14"/>
      <c r="CF56" s="14"/>
      <c r="CG56" s="15"/>
      <c r="CH56" s="13">
        <f>CH57+CH58+CH59+CH60+CH61</f>
        <v>0.78360592695619802</v>
      </c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5"/>
    </row>
    <row r="57" spans="1:105" s="5" customFormat="1" ht="11.25" customHeight="1" x14ac:dyDescent="0.2">
      <c r="A57" s="16" t="s">
        <v>47</v>
      </c>
      <c r="B57" s="14"/>
      <c r="C57" s="14"/>
      <c r="D57" s="14"/>
      <c r="E57" s="14"/>
      <c r="F57" s="14"/>
      <c r="G57" s="14"/>
      <c r="H57" s="15"/>
      <c r="I57" s="11"/>
      <c r="J57" s="17" t="s">
        <v>36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8"/>
      <c r="BX57" s="16" t="s">
        <v>76</v>
      </c>
      <c r="BY57" s="14"/>
      <c r="BZ57" s="14"/>
      <c r="CA57" s="14"/>
      <c r="CB57" s="14"/>
      <c r="CC57" s="14"/>
      <c r="CD57" s="14"/>
      <c r="CE57" s="14"/>
      <c r="CF57" s="14"/>
      <c r="CG57" s="15"/>
      <c r="CH57" s="13">
        <v>0</v>
      </c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5"/>
    </row>
    <row r="58" spans="1:105" s="5" customFormat="1" ht="11.25" customHeight="1" x14ac:dyDescent="0.2">
      <c r="A58" s="16" t="s">
        <v>48</v>
      </c>
      <c r="B58" s="14"/>
      <c r="C58" s="14"/>
      <c r="D58" s="14"/>
      <c r="E58" s="14"/>
      <c r="F58" s="14"/>
      <c r="G58" s="14"/>
      <c r="H58" s="15"/>
      <c r="I58" s="11"/>
      <c r="J58" s="17" t="s">
        <v>104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8"/>
      <c r="BX58" s="16" t="s">
        <v>76</v>
      </c>
      <c r="BY58" s="14"/>
      <c r="BZ58" s="14"/>
      <c r="CA58" s="14"/>
      <c r="CB58" s="14"/>
      <c r="CC58" s="14"/>
      <c r="CD58" s="14"/>
      <c r="CE58" s="14"/>
      <c r="CF58" s="14"/>
      <c r="CG58" s="15"/>
      <c r="CH58" s="13">
        <v>0</v>
      </c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5"/>
    </row>
    <row r="59" spans="1:105" s="5" customFormat="1" ht="11.25" x14ac:dyDescent="0.2">
      <c r="A59" s="16" t="s">
        <v>49</v>
      </c>
      <c r="B59" s="14"/>
      <c r="C59" s="14"/>
      <c r="D59" s="14"/>
      <c r="E59" s="14"/>
      <c r="F59" s="14"/>
      <c r="G59" s="14"/>
      <c r="H59" s="15"/>
      <c r="I59" s="11"/>
      <c r="J59" s="17" t="s">
        <v>37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8"/>
      <c r="BX59" s="16" t="s">
        <v>76</v>
      </c>
      <c r="BY59" s="14"/>
      <c r="BZ59" s="14"/>
      <c r="CA59" s="14"/>
      <c r="CB59" s="14"/>
      <c r="CC59" s="14"/>
      <c r="CD59" s="14"/>
      <c r="CE59" s="14"/>
      <c r="CF59" s="14"/>
      <c r="CG59" s="15"/>
      <c r="CH59" s="13">
        <v>0.71340000000000003</v>
      </c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5"/>
    </row>
    <row r="60" spans="1:105" s="5" customFormat="1" ht="11.25" x14ac:dyDescent="0.2">
      <c r="A60" s="16" t="s">
        <v>50</v>
      </c>
      <c r="B60" s="14"/>
      <c r="C60" s="14"/>
      <c r="D60" s="14"/>
      <c r="E60" s="14"/>
      <c r="F60" s="14"/>
      <c r="G60" s="14"/>
      <c r="H60" s="15"/>
      <c r="I60" s="11"/>
      <c r="J60" s="17" t="s">
        <v>105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8"/>
      <c r="BX60" s="16" t="s">
        <v>76</v>
      </c>
      <c r="BY60" s="14"/>
      <c r="BZ60" s="14"/>
      <c r="CA60" s="14"/>
      <c r="CB60" s="14"/>
      <c r="CC60" s="14"/>
      <c r="CD60" s="14"/>
      <c r="CE60" s="14"/>
      <c r="CF60" s="14"/>
      <c r="CG60" s="15"/>
      <c r="CH60" s="13">
        <v>0</v>
      </c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5"/>
    </row>
    <row r="61" spans="1:105" s="5" customFormat="1" ht="11.25" x14ac:dyDescent="0.2">
      <c r="A61" s="16" t="s">
        <v>120</v>
      </c>
      <c r="B61" s="14"/>
      <c r="C61" s="14"/>
      <c r="D61" s="14"/>
      <c r="E61" s="14"/>
      <c r="F61" s="14"/>
      <c r="G61" s="14"/>
      <c r="H61" s="15"/>
      <c r="I61" s="11"/>
      <c r="J61" s="17" t="s">
        <v>51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8"/>
      <c r="BX61" s="16" t="s">
        <v>76</v>
      </c>
      <c r="BY61" s="14"/>
      <c r="BZ61" s="14"/>
      <c r="CA61" s="14"/>
      <c r="CB61" s="14"/>
      <c r="CC61" s="14"/>
      <c r="CD61" s="14"/>
      <c r="CE61" s="14"/>
      <c r="CF61" s="14"/>
      <c r="CG61" s="15"/>
      <c r="CH61" s="13">
        <v>7.0205926956198025E-2</v>
      </c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5"/>
    </row>
    <row r="62" spans="1:105" s="5" customFormat="1" ht="11.25" x14ac:dyDescent="0.2">
      <c r="A62" s="19">
        <v>4</v>
      </c>
      <c r="B62" s="20"/>
      <c r="C62" s="20"/>
      <c r="D62" s="20"/>
      <c r="E62" s="20"/>
      <c r="F62" s="20"/>
      <c r="G62" s="20"/>
      <c r="H62" s="21"/>
      <c r="I62" s="9"/>
      <c r="J62" s="22" t="s">
        <v>67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6" t="s">
        <v>76</v>
      </c>
      <c r="BY62" s="14"/>
      <c r="BZ62" s="14"/>
      <c r="CA62" s="14"/>
      <c r="CB62" s="14"/>
      <c r="CC62" s="14"/>
      <c r="CD62" s="14"/>
      <c r="CE62" s="14"/>
      <c r="CF62" s="14"/>
      <c r="CG62" s="15"/>
      <c r="CH62" s="13">
        <v>0.17834999999999998</v>
      </c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5"/>
    </row>
    <row r="63" spans="1:105" s="5" customFormat="1" ht="11.25" x14ac:dyDescent="0.2">
      <c r="A63" s="19" t="s">
        <v>53</v>
      </c>
      <c r="B63" s="20"/>
      <c r="C63" s="20"/>
      <c r="D63" s="20"/>
      <c r="E63" s="20"/>
      <c r="F63" s="20"/>
      <c r="G63" s="20"/>
      <c r="H63" s="21"/>
      <c r="I63" s="9"/>
      <c r="J63" s="22" t="s">
        <v>52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6" t="s">
        <v>76</v>
      </c>
      <c r="BY63" s="14"/>
      <c r="BZ63" s="14"/>
      <c r="CA63" s="14"/>
      <c r="CB63" s="14"/>
      <c r="CC63" s="14"/>
      <c r="CD63" s="14"/>
      <c r="CE63" s="14"/>
      <c r="CF63" s="14"/>
      <c r="CG63" s="15"/>
      <c r="CH63" s="13">
        <v>0</v>
      </c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5"/>
    </row>
    <row r="64" spans="1:105" s="5" customFormat="1" ht="11.25" x14ac:dyDescent="0.2">
      <c r="A64" s="16" t="s">
        <v>68</v>
      </c>
      <c r="B64" s="14"/>
      <c r="C64" s="14"/>
      <c r="D64" s="14"/>
      <c r="E64" s="14"/>
      <c r="F64" s="14"/>
      <c r="G64" s="14"/>
      <c r="H64" s="15"/>
      <c r="I64" s="11"/>
      <c r="J64" s="17" t="s">
        <v>54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8"/>
      <c r="BX64" s="16" t="s">
        <v>76</v>
      </c>
      <c r="BY64" s="14"/>
      <c r="BZ64" s="14"/>
      <c r="CA64" s="14"/>
      <c r="CB64" s="14"/>
      <c r="CC64" s="14"/>
      <c r="CD64" s="14"/>
      <c r="CE64" s="14"/>
      <c r="CF64" s="14"/>
      <c r="CG64" s="15"/>
      <c r="CH64" s="13">
        <v>0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5"/>
    </row>
    <row r="65" spans="1:105" s="5" customFormat="1" ht="11.25" x14ac:dyDescent="0.2">
      <c r="A65" s="16" t="s">
        <v>69</v>
      </c>
      <c r="B65" s="14"/>
      <c r="C65" s="14"/>
      <c r="D65" s="14"/>
      <c r="E65" s="14"/>
      <c r="F65" s="14"/>
      <c r="G65" s="14"/>
      <c r="H65" s="15"/>
      <c r="I65" s="11"/>
      <c r="J65" s="17" t="s">
        <v>55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8"/>
      <c r="BX65" s="16" t="s">
        <v>76</v>
      </c>
      <c r="BY65" s="14"/>
      <c r="BZ65" s="14"/>
      <c r="CA65" s="14"/>
      <c r="CB65" s="14"/>
      <c r="CC65" s="14"/>
      <c r="CD65" s="14"/>
      <c r="CE65" s="14"/>
      <c r="CF65" s="14"/>
      <c r="CG65" s="15"/>
      <c r="CH65" s="13">
        <v>0</v>
      </c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5"/>
    </row>
    <row r="66" spans="1:105" s="5" customFormat="1" ht="11.25" x14ac:dyDescent="0.2">
      <c r="A66" s="16" t="s">
        <v>121</v>
      </c>
      <c r="B66" s="14"/>
      <c r="C66" s="14"/>
      <c r="D66" s="14"/>
      <c r="E66" s="14"/>
      <c r="F66" s="14"/>
      <c r="G66" s="14"/>
      <c r="H66" s="15"/>
      <c r="I66" s="11"/>
      <c r="J66" s="17" t="s">
        <v>56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8"/>
      <c r="BX66" s="16" t="s">
        <v>76</v>
      </c>
      <c r="BY66" s="14"/>
      <c r="BZ66" s="14"/>
      <c r="CA66" s="14"/>
      <c r="CB66" s="14"/>
      <c r="CC66" s="14"/>
      <c r="CD66" s="14"/>
      <c r="CE66" s="14"/>
      <c r="CF66" s="14"/>
      <c r="CG66" s="15"/>
      <c r="CH66" s="13">
        <v>0</v>
      </c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5"/>
    </row>
    <row r="67" spans="1:105" s="5" customFormat="1" ht="22.5" customHeight="1" x14ac:dyDescent="0.2">
      <c r="A67" s="16" t="s">
        <v>122</v>
      </c>
      <c r="B67" s="14"/>
      <c r="C67" s="14"/>
      <c r="D67" s="14"/>
      <c r="E67" s="14"/>
      <c r="F67" s="14"/>
      <c r="G67" s="14"/>
      <c r="H67" s="15"/>
      <c r="I67" s="11"/>
      <c r="J67" s="17" t="s">
        <v>106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8"/>
      <c r="BX67" s="16" t="s">
        <v>76</v>
      </c>
      <c r="BY67" s="14"/>
      <c r="BZ67" s="14"/>
      <c r="CA67" s="14"/>
      <c r="CB67" s="14"/>
      <c r="CC67" s="14"/>
      <c r="CD67" s="14"/>
      <c r="CE67" s="14"/>
      <c r="CF67" s="14"/>
      <c r="CG67" s="15"/>
      <c r="CH67" s="13">
        <v>0</v>
      </c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5"/>
    </row>
    <row r="68" spans="1:105" s="5" customFormat="1" ht="11.25" x14ac:dyDescent="0.2">
      <c r="A68" s="19" t="s">
        <v>80</v>
      </c>
      <c r="B68" s="20"/>
      <c r="C68" s="20"/>
      <c r="D68" s="20"/>
      <c r="E68" s="20"/>
      <c r="F68" s="20"/>
      <c r="G68" s="20"/>
      <c r="H68" s="21"/>
      <c r="I68" s="9"/>
      <c r="J68" s="22" t="s">
        <v>57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6" t="s">
        <v>76</v>
      </c>
      <c r="BY68" s="14"/>
      <c r="BZ68" s="14"/>
      <c r="CA68" s="14"/>
      <c r="CB68" s="14"/>
      <c r="CC68" s="14"/>
      <c r="CD68" s="14"/>
      <c r="CE68" s="14"/>
      <c r="CF68" s="14"/>
      <c r="CG68" s="15"/>
      <c r="CH68" s="13">
        <v>0.17834999999999998</v>
      </c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5"/>
    </row>
    <row r="69" spans="1:105" s="5" customFormat="1" ht="11.25" x14ac:dyDescent="0.2">
      <c r="A69" s="19">
        <v>5</v>
      </c>
      <c r="B69" s="20"/>
      <c r="C69" s="20"/>
      <c r="D69" s="20"/>
      <c r="E69" s="20"/>
      <c r="F69" s="20"/>
      <c r="G69" s="20"/>
      <c r="H69" s="21"/>
      <c r="I69" s="9"/>
      <c r="J69" s="22" t="s">
        <v>58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6" t="s">
        <v>76</v>
      </c>
      <c r="BY69" s="14"/>
      <c r="BZ69" s="14"/>
      <c r="CA69" s="14"/>
      <c r="CB69" s="14"/>
      <c r="CC69" s="14"/>
      <c r="CD69" s="14"/>
      <c r="CE69" s="14"/>
      <c r="CF69" s="14"/>
      <c r="CG69" s="15"/>
      <c r="CH69" s="13">
        <f>CH14+CH56+CH62-CH55</f>
        <v>7363.9235390579706</v>
      </c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5"/>
    </row>
    <row r="70" spans="1:105" s="5" customFormat="1" ht="11.25" x14ac:dyDescent="0.2">
      <c r="A70" s="19" t="s">
        <v>59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customHeight="1" x14ac:dyDescent="0.2">
      <c r="A71" s="16">
        <v>1</v>
      </c>
      <c r="B71" s="14"/>
      <c r="C71" s="14"/>
      <c r="D71" s="14"/>
      <c r="E71" s="14"/>
      <c r="F71" s="14"/>
      <c r="G71" s="14"/>
      <c r="H71" s="15"/>
      <c r="I71" s="11"/>
      <c r="J71" s="17" t="s">
        <v>60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8"/>
      <c r="BX71" s="16" t="s">
        <v>70</v>
      </c>
      <c r="BY71" s="14"/>
      <c r="BZ71" s="14"/>
      <c r="CA71" s="14"/>
      <c r="CB71" s="14"/>
      <c r="CC71" s="14"/>
      <c r="CD71" s="14"/>
      <c r="CE71" s="14"/>
      <c r="CF71" s="14"/>
      <c r="CG71" s="15"/>
      <c r="CH71" s="13">
        <v>5</v>
      </c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5"/>
    </row>
    <row r="72" spans="1:105" s="5" customFormat="1" ht="11.25" x14ac:dyDescent="0.2">
      <c r="A72" s="16">
        <v>2</v>
      </c>
      <c r="B72" s="14"/>
      <c r="C72" s="14"/>
      <c r="D72" s="14"/>
      <c r="E72" s="14"/>
      <c r="F72" s="14"/>
      <c r="G72" s="14"/>
      <c r="H72" s="15"/>
      <c r="I72" s="11"/>
      <c r="J72" s="17" t="s">
        <v>61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8"/>
      <c r="BX72" s="16" t="s">
        <v>62</v>
      </c>
      <c r="BY72" s="14"/>
      <c r="BZ72" s="14"/>
      <c r="CA72" s="14"/>
      <c r="CB72" s="14"/>
      <c r="CC72" s="14"/>
      <c r="CD72" s="14"/>
      <c r="CE72" s="14"/>
      <c r="CF72" s="14"/>
      <c r="CG72" s="15"/>
      <c r="CH72" s="13">
        <v>34.42</v>
      </c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5"/>
    </row>
    <row r="73" spans="1:105" s="5" customFormat="1" ht="11.25" x14ac:dyDescent="0.2">
      <c r="A73" s="16">
        <v>3</v>
      </c>
      <c r="B73" s="14"/>
      <c r="C73" s="14"/>
      <c r="D73" s="14"/>
      <c r="E73" s="14"/>
      <c r="F73" s="14"/>
      <c r="G73" s="14"/>
      <c r="H73" s="15"/>
      <c r="I73" s="11"/>
      <c r="J73" s="17" t="s">
        <v>107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8"/>
      <c r="BX73" s="16" t="s">
        <v>81</v>
      </c>
      <c r="BY73" s="14"/>
      <c r="BZ73" s="14"/>
      <c r="CA73" s="14"/>
      <c r="CB73" s="14"/>
      <c r="CC73" s="14"/>
      <c r="CD73" s="14"/>
      <c r="CE73" s="14"/>
      <c r="CF73" s="14"/>
      <c r="CG73" s="15"/>
      <c r="CH73" s="13">
        <v>1</v>
      </c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5"/>
    </row>
    <row r="74" spans="1:105" s="5" customFormat="1" ht="11.25" x14ac:dyDescent="0.2">
      <c r="A74" s="16">
        <v>4</v>
      </c>
      <c r="B74" s="14"/>
      <c r="C74" s="14"/>
      <c r="D74" s="14"/>
      <c r="E74" s="14"/>
      <c r="F74" s="14"/>
      <c r="G74" s="14"/>
      <c r="H74" s="15"/>
      <c r="I74" s="11"/>
      <c r="J74" s="17" t="s">
        <v>82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8"/>
      <c r="BX74" s="16" t="s">
        <v>63</v>
      </c>
      <c r="BY74" s="14"/>
      <c r="BZ74" s="14"/>
      <c r="CA74" s="14"/>
      <c r="CB74" s="14"/>
      <c r="CC74" s="14"/>
      <c r="CD74" s="14"/>
      <c r="CE74" s="14"/>
      <c r="CF74" s="14"/>
      <c r="CG74" s="15"/>
      <c r="CH74" s="13">
        <v>1.9</v>
      </c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5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topLeftCell="A34" zoomScaleNormal="100" zoomScaleSheetLayoutView="100" workbookViewId="0">
      <selection activeCell="CH69" sqref="CH69:DA6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27" t="s">
        <v>64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5" t="s">
        <v>126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8" t="s">
        <v>128</v>
      </c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9" t="s">
        <v>139</v>
      </c>
      <c r="CF7" s="29"/>
      <c r="CG7" s="29"/>
      <c r="CH7" s="29"/>
      <c r="CI7" s="30" t="s">
        <v>71</v>
      </c>
      <c r="CJ7" s="30"/>
      <c r="CK7" s="30"/>
      <c r="CL7" s="30"/>
      <c r="CM7" s="30"/>
      <c r="CN7" s="30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26" t="s">
        <v>0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CX8" s="6"/>
      <c r="CY8" s="7"/>
      <c r="CZ8" s="7"/>
    </row>
    <row r="9" spans="1:105" s="3" customFormat="1" ht="15.75" x14ac:dyDescent="0.25">
      <c r="A9" s="27" t="s">
        <v>72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5" t="s">
        <v>130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26" t="s">
        <v>74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</row>
    <row r="12" spans="1:105" s="2" customFormat="1" ht="15" x14ac:dyDescent="0.25"/>
    <row r="13" spans="1:105" s="5" customFormat="1" ht="22.5" customHeight="1" x14ac:dyDescent="0.2">
      <c r="A13" s="24" t="s">
        <v>1</v>
      </c>
      <c r="B13" s="24"/>
      <c r="C13" s="24"/>
      <c r="D13" s="24"/>
      <c r="E13" s="24"/>
      <c r="F13" s="24"/>
      <c r="G13" s="24"/>
      <c r="H13" s="24"/>
      <c r="I13" s="24" t="s">
        <v>75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 t="s">
        <v>2</v>
      </c>
      <c r="BY13" s="24"/>
      <c r="BZ13" s="24"/>
      <c r="CA13" s="24"/>
      <c r="CB13" s="24"/>
      <c r="CC13" s="24"/>
      <c r="CD13" s="24"/>
      <c r="CE13" s="24"/>
      <c r="CF13" s="24"/>
      <c r="CG13" s="24"/>
      <c r="CH13" s="24" t="s">
        <v>83</v>
      </c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1:105" s="10" customFormat="1" ht="11.25" customHeight="1" x14ac:dyDescent="0.15">
      <c r="A14" s="16">
        <v>1</v>
      </c>
      <c r="B14" s="14"/>
      <c r="C14" s="14"/>
      <c r="D14" s="14"/>
      <c r="E14" s="14"/>
      <c r="F14" s="14"/>
      <c r="G14" s="14"/>
      <c r="H14" s="15"/>
      <c r="I14" s="11"/>
      <c r="J14" s="17" t="s">
        <v>84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8"/>
      <c r="BX14" s="16" t="s">
        <v>76</v>
      </c>
      <c r="BY14" s="14"/>
      <c r="BZ14" s="14"/>
      <c r="CA14" s="14"/>
      <c r="CB14" s="14"/>
      <c r="CC14" s="14"/>
      <c r="CD14" s="14"/>
      <c r="CE14" s="14"/>
      <c r="CF14" s="14"/>
      <c r="CG14" s="15"/>
      <c r="CH14" s="13">
        <f>CH15+CH16+CH17+CH22+CH23</f>
        <v>2092.1826808519445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5"/>
    </row>
    <row r="15" spans="1:105" s="5" customFormat="1" ht="11.25" x14ac:dyDescent="0.2">
      <c r="A15" s="16" t="s">
        <v>3</v>
      </c>
      <c r="B15" s="14"/>
      <c r="C15" s="14"/>
      <c r="D15" s="14"/>
      <c r="E15" s="14"/>
      <c r="F15" s="14"/>
      <c r="G15" s="14"/>
      <c r="H15" s="15"/>
      <c r="I15" s="11"/>
      <c r="J15" s="22" t="s">
        <v>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6" t="s">
        <v>76</v>
      </c>
      <c r="BY15" s="14"/>
      <c r="BZ15" s="14"/>
      <c r="CA15" s="14"/>
      <c r="CB15" s="14"/>
      <c r="CC15" s="14"/>
      <c r="CD15" s="14"/>
      <c r="CE15" s="14"/>
      <c r="CF15" s="14"/>
      <c r="CG15" s="15"/>
      <c r="CH15" s="13">
        <v>924.69898000000001</v>
      </c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5"/>
    </row>
    <row r="16" spans="1:105" s="5" customFormat="1" ht="11.25" x14ac:dyDescent="0.2">
      <c r="A16" s="16" t="s">
        <v>5</v>
      </c>
      <c r="B16" s="14"/>
      <c r="C16" s="14"/>
      <c r="D16" s="14"/>
      <c r="E16" s="14"/>
      <c r="F16" s="14"/>
      <c r="G16" s="14"/>
      <c r="H16" s="15"/>
      <c r="I16" s="11"/>
      <c r="J16" s="22" t="s">
        <v>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6" t="s">
        <v>76</v>
      </c>
      <c r="BY16" s="14"/>
      <c r="BZ16" s="14"/>
      <c r="CA16" s="14"/>
      <c r="CB16" s="14"/>
      <c r="CC16" s="14"/>
      <c r="CD16" s="14"/>
      <c r="CE16" s="14"/>
      <c r="CF16" s="14"/>
      <c r="CG16" s="15"/>
      <c r="CH16" s="13">
        <v>276.40057686540371</v>
      </c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5"/>
    </row>
    <row r="17" spans="1:105" s="5" customFormat="1" ht="11.25" x14ac:dyDescent="0.2">
      <c r="A17" s="16" t="s">
        <v>7</v>
      </c>
      <c r="B17" s="14"/>
      <c r="C17" s="14"/>
      <c r="D17" s="14"/>
      <c r="E17" s="14"/>
      <c r="F17" s="14"/>
      <c r="G17" s="14"/>
      <c r="H17" s="15"/>
      <c r="I17" s="11"/>
      <c r="J17" s="22" t="s">
        <v>85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6" t="s">
        <v>76</v>
      </c>
      <c r="BY17" s="14"/>
      <c r="BZ17" s="14"/>
      <c r="CA17" s="14"/>
      <c r="CB17" s="14"/>
      <c r="CC17" s="14"/>
      <c r="CD17" s="14"/>
      <c r="CE17" s="14"/>
      <c r="CF17" s="14"/>
      <c r="CG17" s="15"/>
      <c r="CH17" s="13">
        <f>CH18+CH19+CH20+CH21</f>
        <v>17.14639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5"/>
    </row>
    <row r="18" spans="1:105" s="5" customFormat="1" ht="11.25" x14ac:dyDescent="0.2">
      <c r="A18" s="16" t="s">
        <v>8</v>
      </c>
      <c r="B18" s="14"/>
      <c r="C18" s="14"/>
      <c r="D18" s="14"/>
      <c r="E18" s="14"/>
      <c r="F18" s="14"/>
      <c r="G18" s="14"/>
      <c r="H18" s="15"/>
      <c r="I18" s="11"/>
      <c r="J18" s="17" t="s">
        <v>77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8"/>
      <c r="BX18" s="16" t="s">
        <v>76</v>
      </c>
      <c r="BY18" s="14"/>
      <c r="BZ18" s="14"/>
      <c r="CA18" s="14"/>
      <c r="CB18" s="14"/>
      <c r="CC18" s="14"/>
      <c r="CD18" s="14"/>
      <c r="CE18" s="14"/>
      <c r="CF18" s="14"/>
      <c r="CG18" s="15"/>
      <c r="CH18" s="13">
        <v>0</v>
      </c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5"/>
    </row>
    <row r="19" spans="1:105" s="5" customFormat="1" ht="11.25" x14ac:dyDescent="0.2">
      <c r="A19" s="16" t="s">
        <v>9</v>
      </c>
      <c r="B19" s="14"/>
      <c r="C19" s="14"/>
      <c r="D19" s="14"/>
      <c r="E19" s="14"/>
      <c r="F19" s="14"/>
      <c r="G19" s="14"/>
      <c r="H19" s="15"/>
      <c r="I19" s="11"/>
      <c r="J19" s="17" t="s">
        <v>86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8"/>
      <c r="BX19" s="16" t="s">
        <v>76</v>
      </c>
      <c r="BY19" s="14"/>
      <c r="BZ19" s="14"/>
      <c r="CA19" s="14"/>
      <c r="CB19" s="14"/>
      <c r="CC19" s="14"/>
      <c r="CD19" s="14"/>
      <c r="CE19" s="14"/>
      <c r="CF19" s="14"/>
      <c r="CG19" s="15"/>
      <c r="CH19" s="13">
        <v>7.6735800000000003</v>
      </c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5"/>
    </row>
    <row r="20" spans="1:105" s="5" customFormat="1" ht="11.25" x14ac:dyDescent="0.2">
      <c r="A20" s="16" t="s">
        <v>10</v>
      </c>
      <c r="B20" s="14"/>
      <c r="C20" s="14"/>
      <c r="D20" s="14"/>
      <c r="E20" s="14"/>
      <c r="F20" s="14"/>
      <c r="G20" s="14"/>
      <c r="H20" s="15"/>
      <c r="I20" s="11"/>
      <c r="J20" s="17" t="s">
        <v>87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8"/>
      <c r="BX20" s="16" t="s">
        <v>76</v>
      </c>
      <c r="BY20" s="14"/>
      <c r="BZ20" s="14"/>
      <c r="CA20" s="14"/>
      <c r="CB20" s="14"/>
      <c r="CC20" s="14"/>
      <c r="CD20" s="14"/>
      <c r="CE20" s="14"/>
      <c r="CF20" s="14"/>
      <c r="CG20" s="15"/>
      <c r="CH20" s="13">
        <v>9.4728100000000008</v>
      </c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5"/>
    </row>
    <row r="21" spans="1:105" s="5" customFormat="1" ht="11.25" x14ac:dyDescent="0.2">
      <c r="A21" s="16" t="s">
        <v>11</v>
      </c>
      <c r="B21" s="14"/>
      <c r="C21" s="14"/>
      <c r="D21" s="14"/>
      <c r="E21" s="14"/>
      <c r="F21" s="14"/>
      <c r="G21" s="14"/>
      <c r="H21" s="15"/>
      <c r="I21" s="11"/>
      <c r="J21" s="17" t="s">
        <v>30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8"/>
      <c r="BX21" s="16" t="s">
        <v>76</v>
      </c>
      <c r="BY21" s="14"/>
      <c r="BZ21" s="14"/>
      <c r="CA21" s="14"/>
      <c r="CB21" s="14"/>
      <c r="CC21" s="14"/>
      <c r="CD21" s="14"/>
      <c r="CE21" s="14"/>
      <c r="CF21" s="14"/>
      <c r="CG21" s="15"/>
      <c r="CH21" s="13">
        <v>0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5"/>
    </row>
    <row r="22" spans="1:105" s="5" customFormat="1" ht="11.25" x14ac:dyDescent="0.2">
      <c r="A22" s="19" t="s">
        <v>12</v>
      </c>
      <c r="B22" s="20"/>
      <c r="C22" s="20"/>
      <c r="D22" s="20"/>
      <c r="E22" s="20"/>
      <c r="F22" s="20"/>
      <c r="G22" s="20"/>
      <c r="H22" s="21"/>
      <c r="I22" s="9"/>
      <c r="J22" s="22" t="s">
        <v>88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6" t="s">
        <v>76</v>
      </c>
      <c r="BY22" s="14"/>
      <c r="BZ22" s="14"/>
      <c r="CA22" s="14"/>
      <c r="CB22" s="14"/>
      <c r="CC22" s="14"/>
      <c r="CD22" s="14"/>
      <c r="CE22" s="14"/>
      <c r="CF22" s="14"/>
      <c r="CG22" s="15"/>
      <c r="CH22" s="13">
        <v>450.94566227240506</v>
      </c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5"/>
    </row>
    <row r="23" spans="1:105" s="5" customFormat="1" ht="11.25" x14ac:dyDescent="0.2">
      <c r="A23" s="19" t="s">
        <v>13</v>
      </c>
      <c r="B23" s="20"/>
      <c r="C23" s="20"/>
      <c r="D23" s="20"/>
      <c r="E23" s="20"/>
      <c r="F23" s="20"/>
      <c r="G23" s="20"/>
      <c r="H23" s="21"/>
      <c r="I23" s="9"/>
      <c r="J23" s="22" t="s">
        <v>124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6" t="s">
        <v>76</v>
      </c>
      <c r="BY23" s="14"/>
      <c r="BZ23" s="14"/>
      <c r="CA23" s="14"/>
      <c r="CB23" s="14"/>
      <c r="CC23" s="14"/>
      <c r="CD23" s="14"/>
      <c r="CE23" s="14"/>
      <c r="CF23" s="14"/>
      <c r="CG23" s="15"/>
      <c r="CH23" s="13">
        <f>CH24+CH29+CH32+CH37+CH47+CH48</f>
        <v>422.99107171413584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5"/>
    </row>
    <row r="24" spans="1:105" s="5" customFormat="1" ht="11.25" x14ac:dyDescent="0.2">
      <c r="A24" s="19" t="s">
        <v>14</v>
      </c>
      <c r="B24" s="20"/>
      <c r="C24" s="20"/>
      <c r="D24" s="20"/>
      <c r="E24" s="20"/>
      <c r="F24" s="20"/>
      <c r="G24" s="20"/>
      <c r="H24" s="21"/>
      <c r="I24" s="9"/>
      <c r="J24" s="22" t="s">
        <v>89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6" t="s">
        <v>76</v>
      </c>
      <c r="BY24" s="14"/>
      <c r="BZ24" s="14"/>
      <c r="CA24" s="14"/>
      <c r="CB24" s="14"/>
      <c r="CC24" s="14"/>
      <c r="CD24" s="14"/>
      <c r="CE24" s="14"/>
      <c r="CF24" s="14"/>
      <c r="CG24" s="15"/>
      <c r="CH24" s="13">
        <f>CH25+CH26+CH27+CH28</f>
        <v>0.1586230110970345</v>
      </c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5"/>
    </row>
    <row r="25" spans="1:105" s="5" customFormat="1" ht="11.25" x14ac:dyDescent="0.2">
      <c r="A25" s="16" t="s">
        <v>15</v>
      </c>
      <c r="B25" s="14"/>
      <c r="C25" s="14"/>
      <c r="D25" s="14"/>
      <c r="E25" s="14"/>
      <c r="F25" s="14"/>
      <c r="G25" s="14"/>
      <c r="H25" s="15"/>
      <c r="I25" s="11"/>
      <c r="J25" s="17" t="s">
        <v>90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8"/>
      <c r="BX25" s="16" t="s">
        <v>76</v>
      </c>
      <c r="BY25" s="14"/>
      <c r="BZ25" s="14"/>
      <c r="CA25" s="14"/>
      <c r="CB25" s="14"/>
      <c r="CC25" s="14"/>
      <c r="CD25" s="14"/>
      <c r="CE25" s="14"/>
      <c r="CF25" s="14"/>
      <c r="CG25" s="15"/>
      <c r="CH25" s="13">
        <v>0</v>
      </c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5"/>
    </row>
    <row r="26" spans="1:105" s="5" customFormat="1" ht="11.25" x14ac:dyDescent="0.2">
      <c r="A26" s="16" t="s">
        <v>17</v>
      </c>
      <c r="B26" s="14"/>
      <c r="C26" s="14"/>
      <c r="D26" s="14"/>
      <c r="E26" s="14"/>
      <c r="F26" s="14"/>
      <c r="G26" s="14"/>
      <c r="H26" s="15"/>
      <c r="I26" s="11"/>
      <c r="J26" s="17" t="s">
        <v>91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8"/>
      <c r="BX26" s="16" t="s">
        <v>76</v>
      </c>
      <c r="BY26" s="14"/>
      <c r="BZ26" s="14"/>
      <c r="CA26" s="14"/>
      <c r="CB26" s="14"/>
      <c r="CC26" s="14"/>
      <c r="CD26" s="14"/>
      <c r="CE26" s="14"/>
      <c r="CF26" s="14"/>
      <c r="CG26" s="15"/>
      <c r="CH26" s="13">
        <v>0</v>
      </c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5"/>
    </row>
    <row r="27" spans="1:105" s="5" customFormat="1" ht="22.5" customHeight="1" x14ac:dyDescent="0.2">
      <c r="A27" s="16" t="s">
        <v>19</v>
      </c>
      <c r="B27" s="14"/>
      <c r="C27" s="14"/>
      <c r="D27" s="14"/>
      <c r="E27" s="14"/>
      <c r="F27" s="14"/>
      <c r="G27" s="14"/>
      <c r="H27" s="15"/>
      <c r="I27" s="11"/>
      <c r="J27" s="17" t="s">
        <v>125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8"/>
      <c r="BX27" s="16" t="s">
        <v>76</v>
      </c>
      <c r="BY27" s="14"/>
      <c r="BZ27" s="14"/>
      <c r="CA27" s="14"/>
      <c r="CB27" s="14"/>
      <c r="CC27" s="14"/>
      <c r="CD27" s="14"/>
      <c r="CE27" s="14"/>
      <c r="CF27" s="14"/>
      <c r="CG27" s="15"/>
      <c r="CH27" s="13">
        <v>0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5"/>
    </row>
    <row r="28" spans="1:105" s="5" customFormat="1" ht="11.25" x14ac:dyDescent="0.2">
      <c r="A28" s="16" t="s">
        <v>21</v>
      </c>
      <c r="B28" s="14"/>
      <c r="C28" s="14"/>
      <c r="D28" s="14"/>
      <c r="E28" s="14"/>
      <c r="F28" s="14"/>
      <c r="G28" s="14"/>
      <c r="H28" s="15"/>
      <c r="I28" s="11"/>
      <c r="J28" s="17" t="s">
        <v>92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  <c r="BX28" s="16" t="s">
        <v>76</v>
      </c>
      <c r="BY28" s="14"/>
      <c r="BZ28" s="14"/>
      <c r="CA28" s="14"/>
      <c r="CB28" s="14"/>
      <c r="CC28" s="14"/>
      <c r="CD28" s="14"/>
      <c r="CE28" s="14"/>
      <c r="CF28" s="14"/>
      <c r="CG28" s="15"/>
      <c r="CH28" s="13">
        <v>0.1586230110970345</v>
      </c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5"/>
    </row>
    <row r="29" spans="1:105" s="5" customFormat="1" ht="11.25" x14ac:dyDescent="0.2">
      <c r="A29" s="19" t="s">
        <v>23</v>
      </c>
      <c r="B29" s="20"/>
      <c r="C29" s="20"/>
      <c r="D29" s="20"/>
      <c r="E29" s="20"/>
      <c r="F29" s="20"/>
      <c r="G29" s="20"/>
      <c r="H29" s="21"/>
      <c r="I29" s="9"/>
      <c r="J29" s="22" t="s">
        <v>65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3"/>
      <c r="BX29" s="16" t="s">
        <v>76</v>
      </c>
      <c r="BY29" s="14"/>
      <c r="BZ29" s="14"/>
      <c r="CA29" s="14"/>
      <c r="CB29" s="14"/>
      <c r="CC29" s="14"/>
      <c r="CD29" s="14"/>
      <c r="CE29" s="14"/>
      <c r="CF29" s="14"/>
      <c r="CG29" s="15"/>
      <c r="CH29" s="13">
        <f>CH30+CH31</f>
        <v>1.16875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5"/>
    </row>
    <row r="30" spans="1:105" s="5" customFormat="1" ht="22.5" customHeight="1" x14ac:dyDescent="0.2">
      <c r="A30" s="16" t="s">
        <v>24</v>
      </c>
      <c r="B30" s="14"/>
      <c r="C30" s="14"/>
      <c r="D30" s="14"/>
      <c r="E30" s="14"/>
      <c r="F30" s="14"/>
      <c r="G30" s="14"/>
      <c r="H30" s="15"/>
      <c r="I30" s="11"/>
      <c r="J30" s="17" t="s">
        <v>66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8"/>
      <c r="BX30" s="16" t="s">
        <v>76</v>
      </c>
      <c r="BY30" s="14"/>
      <c r="BZ30" s="14"/>
      <c r="CA30" s="14"/>
      <c r="CB30" s="14"/>
      <c r="CC30" s="14"/>
      <c r="CD30" s="14"/>
      <c r="CE30" s="14"/>
      <c r="CF30" s="14"/>
      <c r="CG30" s="15"/>
      <c r="CH30" s="13">
        <v>1.16875</v>
      </c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5"/>
    </row>
    <row r="31" spans="1:105" s="5" customFormat="1" ht="11.25" x14ac:dyDescent="0.2">
      <c r="A31" s="16" t="s">
        <v>25</v>
      </c>
      <c r="B31" s="14"/>
      <c r="C31" s="14"/>
      <c r="D31" s="14"/>
      <c r="E31" s="14"/>
      <c r="F31" s="14"/>
      <c r="G31" s="14"/>
      <c r="H31" s="15"/>
      <c r="I31" s="11"/>
      <c r="J31" s="17" t="s">
        <v>93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6" t="s">
        <v>76</v>
      </c>
      <c r="BY31" s="14"/>
      <c r="BZ31" s="14"/>
      <c r="CA31" s="14"/>
      <c r="CB31" s="14"/>
      <c r="CC31" s="14"/>
      <c r="CD31" s="14"/>
      <c r="CE31" s="14"/>
      <c r="CF31" s="14"/>
      <c r="CG31" s="15"/>
      <c r="CH31" s="13">
        <v>0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5"/>
    </row>
    <row r="32" spans="1:105" s="5" customFormat="1" ht="11.25" x14ac:dyDescent="0.2">
      <c r="A32" s="19" t="s">
        <v>26</v>
      </c>
      <c r="B32" s="20"/>
      <c r="C32" s="20"/>
      <c r="D32" s="20"/>
      <c r="E32" s="20"/>
      <c r="F32" s="20"/>
      <c r="G32" s="20"/>
      <c r="H32" s="21"/>
      <c r="I32" s="9"/>
      <c r="J32" s="22" t="s">
        <v>94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6" t="s">
        <v>76</v>
      </c>
      <c r="BY32" s="14"/>
      <c r="BZ32" s="14"/>
      <c r="CA32" s="14"/>
      <c r="CB32" s="14"/>
      <c r="CC32" s="14"/>
      <c r="CD32" s="14"/>
      <c r="CE32" s="14"/>
      <c r="CF32" s="14"/>
      <c r="CG32" s="15"/>
      <c r="CH32" s="13">
        <f>CH33+CH34+CH35+CH36</f>
        <v>99.906899999999993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5"/>
    </row>
    <row r="33" spans="1:105" s="5" customFormat="1" ht="11.25" customHeight="1" x14ac:dyDescent="0.2">
      <c r="A33" s="16" t="s">
        <v>27</v>
      </c>
      <c r="B33" s="14"/>
      <c r="C33" s="14"/>
      <c r="D33" s="14"/>
      <c r="E33" s="14"/>
      <c r="F33" s="14"/>
      <c r="G33" s="14"/>
      <c r="H33" s="15"/>
      <c r="I33" s="11"/>
      <c r="J33" s="17" t="s">
        <v>38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8"/>
      <c r="BX33" s="16" t="s">
        <v>76</v>
      </c>
      <c r="BY33" s="14"/>
      <c r="BZ33" s="14"/>
      <c r="CA33" s="14"/>
      <c r="CB33" s="14"/>
      <c r="CC33" s="14"/>
      <c r="CD33" s="14"/>
      <c r="CE33" s="14"/>
      <c r="CF33" s="14"/>
      <c r="CG33" s="15"/>
      <c r="CH33" s="13">
        <v>99.906899999999993</v>
      </c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5"/>
    </row>
    <row r="34" spans="1:105" s="5" customFormat="1" ht="11.25" x14ac:dyDescent="0.2">
      <c r="A34" s="16" t="s">
        <v>28</v>
      </c>
      <c r="B34" s="14"/>
      <c r="C34" s="14"/>
      <c r="D34" s="14"/>
      <c r="E34" s="14"/>
      <c r="F34" s="14"/>
      <c r="G34" s="14"/>
      <c r="H34" s="15"/>
      <c r="I34" s="11"/>
      <c r="J34" s="17" t="s">
        <v>39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8"/>
      <c r="BX34" s="16" t="s">
        <v>76</v>
      </c>
      <c r="BY34" s="14"/>
      <c r="BZ34" s="14"/>
      <c r="CA34" s="14"/>
      <c r="CB34" s="14"/>
      <c r="CC34" s="14"/>
      <c r="CD34" s="14"/>
      <c r="CE34" s="14"/>
      <c r="CF34" s="14"/>
      <c r="CG34" s="15"/>
      <c r="CH34" s="13">
        <v>0</v>
      </c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5"/>
    </row>
    <row r="35" spans="1:105" s="5" customFormat="1" ht="11.25" x14ac:dyDescent="0.2">
      <c r="A35" s="16" t="s">
        <v>29</v>
      </c>
      <c r="B35" s="14"/>
      <c r="C35" s="14"/>
      <c r="D35" s="14"/>
      <c r="E35" s="14"/>
      <c r="F35" s="14"/>
      <c r="G35" s="14"/>
      <c r="H35" s="15"/>
      <c r="I35" s="11"/>
      <c r="J35" s="17" t="s">
        <v>95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8"/>
      <c r="BX35" s="16" t="s">
        <v>76</v>
      </c>
      <c r="BY35" s="14"/>
      <c r="BZ35" s="14"/>
      <c r="CA35" s="14"/>
      <c r="CB35" s="14"/>
      <c r="CC35" s="14"/>
      <c r="CD35" s="14"/>
      <c r="CE35" s="14"/>
      <c r="CF35" s="14"/>
      <c r="CG35" s="15"/>
      <c r="CH35" s="13">
        <v>0</v>
      </c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5"/>
    </row>
    <row r="36" spans="1:105" s="5" customFormat="1" ht="11.25" x14ac:dyDescent="0.2">
      <c r="A36" s="16" t="s">
        <v>108</v>
      </c>
      <c r="B36" s="14"/>
      <c r="C36" s="14"/>
      <c r="D36" s="14"/>
      <c r="E36" s="14"/>
      <c r="F36" s="14"/>
      <c r="G36" s="14"/>
      <c r="H36" s="15"/>
      <c r="I36" s="11"/>
      <c r="J36" s="17" t="s">
        <v>96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8"/>
      <c r="BX36" s="16" t="s">
        <v>76</v>
      </c>
      <c r="BY36" s="14"/>
      <c r="BZ36" s="14"/>
      <c r="CA36" s="14"/>
      <c r="CB36" s="14"/>
      <c r="CC36" s="14"/>
      <c r="CD36" s="14"/>
      <c r="CE36" s="14"/>
      <c r="CF36" s="14"/>
      <c r="CG36" s="15"/>
      <c r="CH36" s="13">
        <v>0</v>
      </c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5"/>
    </row>
    <row r="37" spans="1:105" s="5" customFormat="1" ht="11.25" x14ac:dyDescent="0.2">
      <c r="A37" s="19" t="s">
        <v>40</v>
      </c>
      <c r="B37" s="20"/>
      <c r="C37" s="20"/>
      <c r="D37" s="20"/>
      <c r="E37" s="20"/>
      <c r="F37" s="20"/>
      <c r="G37" s="20"/>
      <c r="H37" s="21"/>
      <c r="I37" s="9"/>
      <c r="J37" s="22" t="s">
        <v>78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6" t="s">
        <v>76</v>
      </c>
      <c r="BY37" s="14"/>
      <c r="BZ37" s="14"/>
      <c r="CA37" s="14"/>
      <c r="CB37" s="14"/>
      <c r="CC37" s="14"/>
      <c r="CD37" s="14"/>
      <c r="CE37" s="14"/>
      <c r="CF37" s="14"/>
      <c r="CG37" s="15"/>
      <c r="CH37" s="13">
        <f>CH38+CH39+CH40+CH41+CH42</f>
        <v>313.85033085335624</v>
      </c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5"/>
    </row>
    <row r="38" spans="1:105" s="5" customFormat="1" ht="11.25" customHeight="1" x14ac:dyDescent="0.2">
      <c r="A38" s="16" t="s">
        <v>109</v>
      </c>
      <c r="B38" s="14"/>
      <c r="C38" s="14"/>
      <c r="D38" s="14"/>
      <c r="E38" s="14"/>
      <c r="F38" s="14"/>
      <c r="G38" s="14"/>
      <c r="H38" s="15"/>
      <c r="I38" s="11"/>
      <c r="J38" s="17" t="s">
        <v>16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6" t="s">
        <v>76</v>
      </c>
      <c r="BY38" s="14"/>
      <c r="BZ38" s="14"/>
      <c r="CA38" s="14"/>
      <c r="CB38" s="14"/>
      <c r="CC38" s="14"/>
      <c r="CD38" s="14"/>
      <c r="CE38" s="14"/>
      <c r="CF38" s="14"/>
      <c r="CG38" s="15"/>
      <c r="CH38" s="13">
        <v>82.312205068346159</v>
      </c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5"/>
    </row>
    <row r="39" spans="1:105" s="5" customFormat="1" ht="11.25" x14ac:dyDescent="0.2">
      <c r="A39" s="16" t="s">
        <v>110</v>
      </c>
      <c r="B39" s="14"/>
      <c r="C39" s="14"/>
      <c r="D39" s="14"/>
      <c r="E39" s="14"/>
      <c r="F39" s="14"/>
      <c r="G39" s="14"/>
      <c r="H39" s="15"/>
      <c r="I39" s="11"/>
      <c r="J39" s="17" t="s">
        <v>18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8"/>
      <c r="BX39" s="16" t="s">
        <v>76</v>
      </c>
      <c r="BY39" s="14"/>
      <c r="BZ39" s="14"/>
      <c r="CA39" s="14"/>
      <c r="CB39" s="14"/>
      <c r="CC39" s="14"/>
      <c r="CD39" s="14"/>
      <c r="CE39" s="14"/>
      <c r="CF39" s="14"/>
      <c r="CG39" s="15"/>
      <c r="CH39" s="13">
        <v>0</v>
      </c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5"/>
    </row>
    <row r="40" spans="1:105" s="5" customFormat="1" ht="11.25" x14ac:dyDescent="0.2">
      <c r="A40" s="16" t="s">
        <v>111</v>
      </c>
      <c r="B40" s="14"/>
      <c r="C40" s="14"/>
      <c r="D40" s="14"/>
      <c r="E40" s="14"/>
      <c r="F40" s="14"/>
      <c r="G40" s="14"/>
      <c r="H40" s="15"/>
      <c r="I40" s="11"/>
      <c r="J40" s="17" t="s">
        <v>20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8"/>
      <c r="BX40" s="16" t="s">
        <v>76</v>
      </c>
      <c r="BY40" s="14"/>
      <c r="BZ40" s="14"/>
      <c r="CA40" s="14"/>
      <c r="CB40" s="14"/>
      <c r="CC40" s="14"/>
      <c r="CD40" s="14"/>
      <c r="CE40" s="14"/>
      <c r="CF40" s="14"/>
      <c r="CG40" s="15"/>
      <c r="CH40" s="13">
        <v>3.6649071004545188</v>
      </c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5"/>
    </row>
    <row r="41" spans="1:105" s="5" customFormat="1" ht="11.25" x14ac:dyDescent="0.2">
      <c r="A41" s="16" t="s">
        <v>112</v>
      </c>
      <c r="B41" s="14"/>
      <c r="C41" s="14"/>
      <c r="D41" s="14"/>
      <c r="E41" s="14"/>
      <c r="F41" s="14"/>
      <c r="G41" s="14"/>
      <c r="H41" s="15"/>
      <c r="I41" s="11"/>
      <c r="J41" s="17" t="s">
        <v>22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8"/>
      <c r="BX41" s="16" t="s">
        <v>76</v>
      </c>
      <c r="BY41" s="14"/>
      <c r="BZ41" s="14"/>
      <c r="CA41" s="14"/>
      <c r="CB41" s="14"/>
      <c r="CC41" s="14"/>
      <c r="CD41" s="14"/>
      <c r="CE41" s="14"/>
      <c r="CF41" s="14"/>
      <c r="CG41" s="15"/>
      <c r="CH41" s="13">
        <v>0.84511995969121212</v>
      </c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5"/>
    </row>
    <row r="42" spans="1:105" s="5" customFormat="1" ht="11.25" customHeight="1" x14ac:dyDescent="0.2">
      <c r="A42" s="16" t="s">
        <v>113</v>
      </c>
      <c r="B42" s="14"/>
      <c r="C42" s="14"/>
      <c r="D42" s="14"/>
      <c r="E42" s="14"/>
      <c r="F42" s="14"/>
      <c r="G42" s="14"/>
      <c r="H42" s="15"/>
      <c r="I42" s="11"/>
      <c r="J42" s="17" t="s">
        <v>97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  <c r="BX42" s="16" t="s">
        <v>76</v>
      </c>
      <c r="BY42" s="14"/>
      <c r="BZ42" s="14"/>
      <c r="CA42" s="14"/>
      <c r="CB42" s="14"/>
      <c r="CC42" s="14"/>
      <c r="CD42" s="14"/>
      <c r="CE42" s="14"/>
      <c r="CF42" s="14"/>
      <c r="CG42" s="15"/>
      <c r="CH42" s="13">
        <f>CH43+CH44+CH45+CH46</f>
        <v>227.02809872486432</v>
      </c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5"/>
    </row>
    <row r="43" spans="1:105" s="5" customFormat="1" ht="11.25" customHeight="1" x14ac:dyDescent="0.2">
      <c r="A43" s="16" t="s">
        <v>114</v>
      </c>
      <c r="B43" s="14"/>
      <c r="C43" s="14"/>
      <c r="D43" s="14"/>
      <c r="E43" s="14"/>
      <c r="F43" s="14"/>
      <c r="G43" s="14"/>
      <c r="H43" s="15"/>
      <c r="I43" s="11"/>
      <c r="J43" s="17" t="s">
        <v>98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8"/>
      <c r="BX43" s="16" t="s">
        <v>76</v>
      </c>
      <c r="BY43" s="14"/>
      <c r="BZ43" s="14"/>
      <c r="CA43" s="14"/>
      <c r="CB43" s="14"/>
      <c r="CC43" s="14"/>
      <c r="CD43" s="14"/>
      <c r="CE43" s="14"/>
      <c r="CF43" s="14"/>
      <c r="CG43" s="15"/>
      <c r="CH43" s="13">
        <v>0</v>
      </c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5"/>
    </row>
    <row r="44" spans="1:105" s="5" customFormat="1" ht="22.5" customHeight="1" x14ac:dyDescent="0.2">
      <c r="A44" s="16" t="s">
        <v>115</v>
      </c>
      <c r="B44" s="14"/>
      <c r="C44" s="14"/>
      <c r="D44" s="14"/>
      <c r="E44" s="14"/>
      <c r="F44" s="14"/>
      <c r="G44" s="14"/>
      <c r="H44" s="15"/>
      <c r="I44" s="11"/>
      <c r="J44" s="17" t="s">
        <v>99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8"/>
      <c r="BX44" s="16" t="s">
        <v>76</v>
      </c>
      <c r="BY44" s="14"/>
      <c r="BZ44" s="14"/>
      <c r="CA44" s="14"/>
      <c r="CB44" s="14"/>
      <c r="CC44" s="14"/>
      <c r="CD44" s="14"/>
      <c r="CE44" s="14"/>
      <c r="CF44" s="14"/>
      <c r="CG44" s="15"/>
      <c r="CH44" s="13">
        <v>0</v>
      </c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5"/>
    </row>
    <row r="45" spans="1:105" s="5" customFormat="1" ht="11.25" customHeight="1" x14ac:dyDescent="0.2">
      <c r="A45" s="16" t="s">
        <v>116</v>
      </c>
      <c r="B45" s="14"/>
      <c r="C45" s="14"/>
      <c r="D45" s="14"/>
      <c r="E45" s="14"/>
      <c r="F45" s="14"/>
      <c r="G45" s="14"/>
      <c r="H45" s="15"/>
      <c r="I45" s="11"/>
      <c r="J45" s="17" t="s">
        <v>100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8"/>
      <c r="BX45" s="16" t="s">
        <v>76</v>
      </c>
      <c r="BY45" s="14"/>
      <c r="BZ45" s="14"/>
      <c r="CA45" s="14"/>
      <c r="CB45" s="14"/>
      <c r="CC45" s="14"/>
      <c r="CD45" s="14"/>
      <c r="CE45" s="14"/>
      <c r="CF45" s="14"/>
      <c r="CG45" s="15"/>
      <c r="CH45" s="13">
        <v>77.165999999999997</v>
      </c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5"/>
    </row>
    <row r="46" spans="1:105" s="5" customFormat="1" ht="11.25" customHeight="1" x14ac:dyDescent="0.2">
      <c r="A46" s="16" t="s">
        <v>117</v>
      </c>
      <c r="B46" s="14"/>
      <c r="C46" s="14"/>
      <c r="D46" s="14"/>
      <c r="E46" s="14"/>
      <c r="F46" s="14"/>
      <c r="G46" s="14"/>
      <c r="H46" s="15"/>
      <c r="I46" s="11"/>
      <c r="J46" s="17" t="s">
        <v>30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8"/>
      <c r="BX46" s="16" t="s">
        <v>76</v>
      </c>
      <c r="BY46" s="14"/>
      <c r="BZ46" s="14"/>
      <c r="CA46" s="14"/>
      <c r="CB46" s="14"/>
      <c r="CC46" s="14"/>
      <c r="CD46" s="14"/>
      <c r="CE46" s="14"/>
      <c r="CF46" s="14"/>
      <c r="CG46" s="15"/>
      <c r="CH46" s="13">
        <v>149.86209872486432</v>
      </c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5"/>
    </row>
    <row r="47" spans="1:105" s="5" customFormat="1" ht="11.25" customHeight="1" x14ac:dyDescent="0.2">
      <c r="A47" s="19" t="s">
        <v>41</v>
      </c>
      <c r="B47" s="20"/>
      <c r="C47" s="20"/>
      <c r="D47" s="20"/>
      <c r="E47" s="20"/>
      <c r="F47" s="20"/>
      <c r="G47" s="20"/>
      <c r="H47" s="21"/>
      <c r="I47" s="9"/>
      <c r="J47" s="22" t="s">
        <v>31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6" t="s">
        <v>76</v>
      </c>
      <c r="BY47" s="14"/>
      <c r="BZ47" s="14"/>
      <c r="CA47" s="14"/>
      <c r="CB47" s="14"/>
      <c r="CC47" s="14"/>
      <c r="CD47" s="14"/>
      <c r="CE47" s="14"/>
      <c r="CF47" s="14"/>
      <c r="CG47" s="15"/>
      <c r="CH47" s="13">
        <v>0</v>
      </c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5"/>
    </row>
    <row r="48" spans="1:105" s="5" customFormat="1" ht="11.25" customHeight="1" x14ac:dyDescent="0.2">
      <c r="A48" s="19" t="s">
        <v>42</v>
      </c>
      <c r="B48" s="20"/>
      <c r="C48" s="20"/>
      <c r="D48" s="20"/>
      <c r="E48" s="20"/>
      <c r="F48" s="20"/>
      <c r="G48" s="20"/>
      <c r="H48" s="21"/>
      <c r="I48" s="9"/>
      <c r="J48" s="22" t="s">
        <v>32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6" t="s">
        <v>76</v>
      </c>
      <c r="BY48" s="14"/>
      <c r="BZ48" s="14"/>
      <c r="CA48" s="14"/>
      <c r="CB48" s="14"/>
      <c r="CC48" s="14"/>
      <c r="CD48" s="14"/>
      <c r="CE48" s="14"/>
      <c r="CF48" s="14"/>
      <c r="CG48" s="15"/>
      <c r="CH48" s="13">
        <f>CH49+CH50+CH51+CH52+CH53+CH54</f>
        <v>7.9064678496825973</v>
      </c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5"/>
    </row>
    <row r="49" spans="1:105" s="5" customFormat="1" ht="11.25" customHeight="1" x14ac:dyDescent="0.2">
      <c r="A49" s="16" t="s">
        <v>43</v>
      </c>
      <c r="B49" s="14"/>
      <c r="C49" s="14"/>
      <c r="D49" s="14"/>
      <c r="E49" s="14"/>
      <c r="F49" s="14"/>
      <c r="G49" s="14"/>
      <c r="H49" s="15"/>
      <c r="I49" s="11"/>
      <c r="J49" s="17" t="s">
        <v>33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8"/>
      <c r="BX49" s="16" t="s">
        <v>76</v>
      </c>
      <c r="BY49" s="14"/>
      <c r="BZ49" s="14"/>
      <c r="CA49" s="14"/>
      <c r="CB49" s="14"/>
      <c r="CC49" s="14"/>
      <c r="CD49" s="14"/>
      <c r="CE49" s="14"/>
      <c r="CF49" s="14"/>
      <c r="CG49" s="15"/>
      <c r="CH49" s="13">
        <v>0</v>
      </c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5"/>
    </row>
    <row r="50" spans="1:105" s="5" customFormat="1" ht="11.25" customHeight="1" x14ac:dyDescent="0.2">
      <c r="A50" s="16" t="s">
        <v>44</v>
      </c>
      <c r="B50" s="14"/>
      <c r="C50" s="14"/>
      <c r="D50" s="14"/>
      <c r="E50" s="14"/>
      <c r="F50" s="14"/>
      <c r="G50" s="14"/>
      <c r="H50" s="15"/>
      <c r="I50" s="11"/>
      <c r="J50" s="17" t="s">
        <v>34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8"/>
      <c r="BX50" s="16" t="s">
        <v>76</v>
      </c>
      <c r="BY50" s="14"/>
      <c r="BZ50" s="14"/>
      <c r="CA50" s="14"/>
      <c r="CB50" s="14"/>
      <c r="CC50" s="14"/>
      <c r="CD50" s="14"/>
      <c r="CE50" s="14"/>
      <c r="CF50" s="14"/>
      <c r="CG50" s="15"/>
      <c r="CH50" s="13">
        <v>0</v>
      </c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5"/>
    </row>
    <row r="51" spans="1:105" s="5" customFormat="1" ht="11.25" customHeight="1" x14ac:dyDescent="0.2">
      <c r="A51" s="16" t="s">
        <v>45</v>
      </c>
      <c r="B51" s="14"/>
      <c r="C51" s="14"/>
      <c r="D51" s="14"/>
      <c r="E51" s="14"/>
      <c r="F51" s="14"/>
      <c r="G51" s="14"/>
      <c r="H51" s="15"/>
      <c r="I51" s="11"/>
      <c r="J51" s="17" t="s">
        <v>101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/>
      <c r="BX51" s="16" t="s">
        <v>76</v>
      </c>
      <c r="BY51" s="14"/>
      <c r="BZ51" s="14"/>
      <c r="CA51" s="14"/>
      <c r="CB51" s="14"/>
      <c r="CC51" s="14"/>
      <c r="CD51" s="14"/>
      <c r="CE51" s="14"/>
      <c r="CF51" s="14"/>
      <c r="CG51" s="15"/>
      <c r="CH51" s="13">
        <v>0</v>
      </c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5"/>
    </row>
    <row r="52" spans="1:105" s="5" customFormat="1" ht="11.25" customHeight="1" x14ac:dyDescent="0.2">
      <c r="A52" s="16" t="s">
        <v>46</v>
      </c>
      <c r="B52" s="14"/>
      <c r="C52" s="14"/>
      <c r="D52" s="14"/>
      <c r="E52" s="14"/>
      <c r="F52" s="14"/>
      <c r="G52" s="14"/>
      <c r="H52" s="15"/>
      <c r="I52" s="11"/>
      <c r="J52" s="17" t="s">
        <v>102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8"/>
      <c r="BX52" s="16" t="s">
        <v>76</v>
      </c>
      <c r="BY52" s="14"/>
      <c r="BZ52" s="14"/>
      <c r="CA52" s="14"/>
      <c r="CB52" s="14"/>
      <c r="CC52" s="14"/>
      <c r="CD52" s="14"/>
      <c r="CE52" s="14"/>
      <c r="CF52" s="14"/>
      <c r="CG52" s="15"/>
      <c r="CH52" s="13">
        <v>0</v>
      </c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5"/>
    </row>
    <row r="53" spans="1:105" s="5" customFormat="1" ht="11.25" customHeight="1" x14ac:dyDescent="0.2">
      <c r="A53" s="16" t="s">
        <v>118</v>
      </c>
      <c r="B53" s="14"/>
      <c r="C53" s="14"/>
      <c r="D53" s="14"/>
      <c r="E53" s="14"/>
      <c r="F53" s="14"/>
      <c r="G53" s="14"/>
      <c r="H53" s="15"/>
      <c r="I53" s="11"/>
      <c r="J53" s="17" t="s">
        <v>103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8"/>
      <c r="BX53" s="16" t="s">
        <v>76</v>
      </c>
      <c r="BY53" s="14"/>
      <c r="BZ53" s="14"/>
      <c r="CA53" s="14"/>
      <c r="CB53" s="14"/>
      <c r="CC53" s="14"/>
      <c r="CD53" s="14"/>
      <c r="CE53" s="14"/>
      <c r="CF53" s="14"/>
      <c r="CG53" s="15"/>
      <c r="CH53" s="13">
        <v>0</v>
      </c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5"/>
    </row>
    <row r="54" spans="1:105" s="5" customFormat="1" ht="11.25" customHeight="1" x14ac:dyDescent="0.2">
      <c r="A54" s="16" t="s">
        <v>119</v>
      </c>
      <c r="B54" s="14"/>
      <c r="C54" s="14"/>
      <c r="D54" s="14"/>
      <c r="E54" s="14"/>
      <c r="F54" s="14"/>
      <c r="G54" s="14"/>
      <c r="H54" s="15"/>
      <c r="I54" s="11"/>
      <c r="J54" s="17" t="s">
        <v>30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8"/>
      <c r="BX54" s="16" t="s">
        <v>76</v>
      </c>
      <c r="BY54" s="14"/>
      <c r="BZ54" s="14"/>
      <c r="CA54" s="14"/>
      <c r="CB54" s="14"/>
      <c r="CC54" s="14"/>
      <c r="CD54" s="14"/>
      <c r="CE54" s="14"/>
      <c r="CF54" s="14"/>
      <c r="CG54" s="15"/>
      <c r="CH54" s="13">
        <v>7.9064678496825973</v>
      </c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5"/>
    </row>
    <row r="55" spans="1:105" s="5" customFormat="1" ht="11.25" customHeight="1" x14ac:dyDescent="0.2">
      <c r="A55" s="19">
        <v>2</v>
      </c>
      <c r="B55" s="20"/>
      <c r="C55" s="20"/>
      <c r="D55" s="20"/>
      <c r="E55" s="20"/>
      <c r="F55" s="20"/>
      <c r="G55" s="20"/>
      <c r="H55" s="21"/>
      <c r="I55" s="9"/>
      <c r="J55" s="22" t="s">
        <v>35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6" t="s">
        <v>76</v>
      </c>
      <c r="BY55" s="14"/>
      <c r="BZ55" s="14"/>
      <c r="CA55" s="14"/>
      <c r="CB55" s="14"/>
      <c r="CC55" s="14"/>
      <c r="CD55" s="14"/>
      <c r="CE55" s="14"/>
      <c r="CF55" s="14"/>
      <c r="CG55" s="15"/>
      <c r="CH55" s="13">
        <v>0</v>
      </c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5"/>
    </row>
    <row r="56" spans="1:105" s="5" customFormat="1" ht="11.25" customHeight="1" x14ac:dyDescent="0.2">
      <c r="A56" s="19">
        <v>3</v>
      </c>
      <c r="B56" s="20"/>
      <c r="C56" s="20"/>
      <c r="D56" s="20"/>
      <c r="E56" s="20"/>
      <c r="F56" s="20"/>
      <c r="G56" s="20"/>
      <c r="H56" s="21"/>
      <c r="I56" s="9"/>
      <c r="J56" s="22" t="s">
        <v>79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6" t="s">
        <v>76</v>
      </c>
      <c r="BY56" s="14"/>
      <c r="BZ56" s="14"/>
      <c r="CA56" s="14"/>
      <c r="CB56" s="14"/>
      <c r="CC56" s="14"/>
      <c r="CD56" s="14"/>
      <c r="CE56" s="14"/>
      <c r="CF56" s="14"/>
      <c r="CG56" s="15"/>
      <c r="CH56" s="13">
        <f>CH57+CH58+CH59+CH60+CH61</f>
        <v>0.78360592695619802</v>
      </c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5"/>
    </row>
    <row r="57" spans="1:105" s="5" customFormat="1" ht="11.25" customHeight="1" x14ac:dyDescent="0.2">
      <c r="A57" s="16" t="s">
        <v>47</v>
      </c>
      <c r="B57" s="14"/>
      <c r="C57" s="14"/>
      <c r="D57" s="14"/>
      <c r="E57" s="14"/>
      <c r="F57" s="14"/>
      <c r="G57" s="14"/>
      <c r="H57" s="15"/>
      <c r="I57" s="11"/>
      <c r="J57" s="17" t="s">
        <v>36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8"/>
      <c r="BX57" s="16" t="s">
        <v>76</v>
      </c>
      <c r="BY57" s="14"/>
      <c r="BZ57" s="14"/>
      <c r="CA57" s="14"/>
      <c r="CB57" s="14"/>
      <c r="CC57" s="14"/>
      <c r="CD57" s="14"/>
      <c r="CE57" s="14"/>
      <c r="CF57" s="14"/>
      <c r="CG57" s="15"/>
      <c r="CH57" s="13">
        <v>0</v>
      </c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5"/>
    </row>
    <row r="58" spans="1:105" s="5" customFormat="1" ht="11.25" customHeight="1" x14ac:dyDescent="0.2">
      <c r="A58" s="16" t="s">
        <v>48</v>
      </c>
      <c r="B58" s="14"/>
      <c r="C58" s="14"/>
      <c r="D58" s="14"/>
      <c r="E58" s="14"/>
      <c r="F58" s="14"/>
      <c r="G58" s="14"/>
      <c r="H58" s="15"/>
      <c r="I58" s="11"/>
      <c r="J58" s="17" t="s">
        <v>104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8"/>
      <c r="BX58" s="16" t="s">
        <v>76</v>
      </c>
      <c r="BY58" s="14"/>
      <c r="BZ58" s="14"/>
      <c r="CA58" s="14"/>
      <c r="CB58" s="14"/>
      <c r="CC58" s="14"/>
      <c r="CD58" s="14"/>
      <c r="CE58" s="14"/>
      <c r="CF58" s="14"/>
      <c r="CG58" s="15"/>
      <c r="CH58" s="13">
        <v>0</v>
      </c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5"/>
    </row>
    <row r="59" spans="1:105" s="5" customFormat="1" ht="11.25" x14ac:dyDescent="0.2">
      <c r="A59" s="16" t="s">
        <v>49</v>
      </c>
      <c r="B59" s="14"/>
      <c r="C59" s="14"/>
      <c r="D59" s="14"/>
      <c r="E59" s="14"/>
      <c r="F59" s="14"/>
      <c r="G59" s="14"/>
      <c r="H59" s="15"/>
      <c r="I59" s="11"/>
      <c r="J59" s="17" t="s">
        <v>37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8"/>
      <c r="BX59" s="16" t="s">
        <v>76</v>
      </c>
      <c r="BY59" s="14"/>
      <c r="BZ59" s="14"/>
      <c r="CA59" s="14"/>
      <c r="CB59" s="14"/>
      <c r="CC59" s="14"/>
      <c r="CD59" s="14"/>
      <c r="CE59" s="14"/>
      <c r="CF59" s="14"/>
      <c r="CG59" s="15"/>
      <c r="CH59" s="13">
        <v>0.71340000000000003</v>
      </c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5"/>
    </row>
    <row r="60" spans="1:105" s="5" customFormat="1" ht="11.25" x14ac:dyDescent="0.2">
      <c r="A60" s="16" t="s">
        <v>50</v>
      </c>
      <c r="B60" s="14"/>
      <c r="C60" s="14"/>
      <c r="D60" s="14"/>
      <c r="E60" s="14"/>
      <c r="F60" s="14"/>
      <c r="G60" s="14"/>
      <c r="H60" s="15"/>
      <c r="I60" s="11"/>
      <c r="J60" s="17" t="s">
        <v>105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8"/>
      <c r="BX60" s="16" t="s">
        <v>76</v>
      </c>
      <c r="BY60" s="14"/>
      <c r="BZ60" s="14"/>
      <c r="CA60" s="14"/>
      <c r="CB60" s="14"/>
      <c r="CC60" s="14"/>
      <c r="CD60" s="14"/>
      <c r="CE60" s="14"/>
      <c r="CF60" s="14"/>
      <c r="CG60" s="15"/>
      <c r="CH60" s="13">
        <v>0</v>
      </c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5"/>
    </row>
    <row r="61" spans="1:105" s="5" customFormat="1" ht="11.25" x14ac:dyDescent="0.2">
      <c r="A61" s="16" t="s">
        <v>120</v>
      </c>
      <c r="B61" s="14"/>
      <c r="C61" s="14"/>
      <c r="D61" s="14"/>
      <c r="E61" s="14"/>
      <c r="F61" s="14"/>
      <c r="G61" s="14"/>
      <c r="H61" s="15"/>
      <c r="I61" s="11"/>
      <c r="J61" s="17" t="s">
        <v>51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8"/>
      <c r="BX61" s="16" t="s">
        <v>76</v>
      </c>
      <c r="BY61" s="14"/>
      <c r="BZ61" s="14"/>
      <c r="CA61" s="14"/>
      <c r="CB61" s="14"/>
      <c r="CC61" s="14"/>
      <c r="CD61" s="14"/>
      <c r="CE61" s="14"/>
      <c r="CF61" s="14"/>
      <c r="CG61" s="15"/>
      <c r="CH61" s="13">
        <v>7.0205926956198025E-2</v>
      </c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5"/>
    </row>
    <row r="62" spans="1:105" s="5" customFormat="1" ht="11.25" x14ac:dyDescent="0.2">
      <c r="A62" s="19">
        <v>4</v>
      </c>
      <c r="B62" s="20"/>
      <c r="C62" s="20"/>
      <c r="D62" s="20"/>
      <c r="E62" s="20"/>
      <c r="F62" s="20"/>
      <c r="G62" s="20"/>
      <c r="H62" s="21"/>
      <c r="I62" s="9"/>
      <c r="J62" s="22" t="s">
        <v>67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6" t="s">
        <v>76</v>
      </c>
      <c r="BY62" s="14"/>
      <c r="BZ62" s="14"/>
      <c r="CA62" s="14"/>
      <c r="CB62" s="14"/>
      <c r="CC62" s="14"/>
      <c r="CD62" s="14"/>
      <c r="CE62" s="14"/>
      <c r="CF62" s="14"/>
      <c r="CG62" s="15"/>
      <c r="CH62" s="13">
        <v>0.17834999999999998</v>
      </c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5"/>
    </row>
    <row r="63" spans="1:105" s="5" customFormat="1" ht="11.25" x14ac:dyDescent="0.2">
      <c r="A63" s="19" t="s">
        <v>53</v>
      </c>
      <c r="B63" s="20"/>
      <c r="C63" s="20"/>
      <c r="D63" s="20"/>
      <c r="E63" s="20"/>
      <c r="F63" s="20"/>
      <c r="G63" s="20"/>
      <c r="H63" s="21"/>
      <c r="I63" s="9"/>
      <c r="J63" s="22" t="s">
        <v>52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6" t="s">
        <v>76</v>
      </c>
      <c r="BY63" s="14"/>
      <c r="BZ63" s="14"/>
      <c r="CA63" s="14"/>
      <c r="CB63" s="14"/>
      <c r="CC63" s="14"/>
      <c r="CD63" s="14"/>
      <c r="CE63" s="14"/>
      <c r="CF63" s="14"/>
      <c r="CG63" s="15"/>
      <c r="CH63" s="13">
        <v>0</v>
      </c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5"/>
    </row>
    <row r="64" spans="1:105" s="5" customFormat="1" ht="11.25" x14ac:dyDescent="0.2">
      <c r="A64" s="16" t="s">
        <v>68</v>
      </c>
      <c r="B64" s="14"/>
      <c r="C64" s="14"/>
      <c r="D64" s="14"/>
      <c r="E64" s="14"/>
      <c r="F64" s="14"/>
      <c r="G64" s="14"/>
      <c r="H64" s="15"/>
      <c r="I64" s="11"/>
      <c r="J64" s="17" t="s">
        <v>54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8"/>
      <c r="BX64" s="16" t="s">
        <v>76</v>
      </c>
      <c r="BY64" s="14"/>
      <c r="BZ64" s="14"/>
      <c r="CA64" s="14"/>
      <c r="CB64" s="14"/>
      <c r="CC64" s="14"/>
      <c r="CD64" s="14"/>
      <c r="CE64" s="14"/>
      <c r="CF64" s="14"/>
      <c r="CG64" s="15"/>
      <c r="CH64" s="13">
        <v>0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5"/>
    </row>
    <row r="65" spans="1:105" s="5" customFormat="1" ht="11.25" x14ac:dyDescent="0.2">
      <c r="A65" s="16" t="s">
        <v>69</v>
      </c>
      <c r="B65" s="14"/>
      <c r="C65" s="14"/>
      <c r="D65" s="14"/>
      <c r="E65" s="14"/>
      <c r="F65" s="14"/>
      <c r="G65" s="14"/>
      <c r="H65" s="15"/>
      <c r="I65" s="11"/>
      <c r="J65" s="17" t="s">
        <v>55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8"/>
      <c r="BX65" s="16" t="s">
        <v>76</v>
      </c>
      <c r="BY65" s="14"/>
      <c r="BZ65" s="14"/>
      <c r="CA65" s="14"/>
      <c r="CB65" s="14"/>
      <c r="CC65" s="14"/>
      <c r="CD65" s="14"/>
      <c r="CE65" s="14"/>
      <c r="CF65" s="14"/>
      <c r="CG65" s="15"/>
      <c r="CH65" s="13">
        <v>0</v>
      </c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5"/>
    </row>
    <row r="66" spans="1:105" s="5" customFormat="1" ht="11.25" x14ac:dyDescent="0.2">
      <c r="A66" s="16" t="s">
        <v>121</v>
      </c>
      <c r="B66" s="14"/>
      <c r="C66" s="14"/>
      <c r="D66" s="14"/>
      <c r="E66" s="14"/>
      <c r="F66" s="14"/>
      <c r="G66" s="14"/>
      <c r="H66" s="15"/>
      <c r="I66" s="11"/>
      <c r="J66" s="17" t="s">
        <v>56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8"/>
      <c r="BX66" s="16" t="s">
        <v>76</v>
      </c>
      <c r="BY66" s="14"/>
      <c r="BZ66" s="14"/>
      <c r="CA66" s="14"/>
      <c r="CB66" s="14"/>
      <c r="CC66" s="14"/>
      <c r="CD66" s="14"/>
      <c r="CE66" s="14"/>
      <c r="CF66" s="14"/>
      <c r="CG66" s="15"/>
      <c r="CH66" s="13">
        <v>0</v>
      </c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5"/>
    </row>
    <row r="67" spans="1:105" s="5" customFormat="1" ht="22.5" customHeight="1" x14ac:dyDescent="0.2">
      <c r="A67" s="16" t="s">
        <v>122</v>
      </c>
      <c r="B67" s="14"/>
      <c r="C67" s="14"/>
      <c r="D67" s="14"/>
      <c r="E67" s="14"/>
      <c r="F67" s="14"/>
      <c r="G67" s="14"/>
      <c r="H67" s="15"/>
      <c r="I67" s="11"/>
      <c r="J67" s="17" t="s">
        <v>106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8"/>
      <c r="BX67" s="16" t="s">
        <v>76</v>
      </c>
      <c r="BY67" s="14"/>
      <c r="BZ67" s="14"/>
      <c r="CA67" s="14"/>
      <c r="CB67" s="14"/>
      <c r="CC67" s="14"/>
      <c r="CD67" s="14"/>
      <c r="CE67" s="14"/>
      <c r="CF67" s="14"/>
      <c r="CG67" s="15"/>
      <c r="CH67" s="13">
        <v>0</v>
      </c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5"/>
    </row>
    <row r="68" spans="1:105" s="5" customFormat="1" ht="11.25" x14ac:dyDescent="0.2">
      <c r="A68" s="19" t="s">
        <v>80</v>
      </c>
      <c r="B68" s="20"/>
      <c r="C68" s="20"/>
      <c r="D68" s="20"/>
      <c r="E68" s="20"/>
      <c r="F68" s="20"/>
      <c r="G68" s="20"/>
      <c r="H68" s="21"/>
      <c r="I68" s="9"/>
      <c r="J68" s="22" t="s">
        <v>57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6" t="s">
        <v>76</v>
      </c>
      <c r="BY68" s="14"/>
      <c r="BZ68" s="14"/>
      <c r="CA68" s="14"/>
      <c r="CB68" s="14"/>
      <c r="CC68" s="14"/>
      <c r="CD68" s="14"/>
      <c r="CE68" s="14"/>
      <c r="CF68" s="14"/>
      <c r="CG68" s="15"/>
      <c r="CH68" s="13">
        <v>0.17834999999999998</v>
      </c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5"/>
    </row>
    <row r="69" spans="1:105" s="5" customFormat="1" ht="11.25" x14ac:dyDescent="0.2">
      <c r="A69" s="19">
        <v>5</v>
      </c>
      <c r="B69" s="20"/>
      <c r="C69" s="20"/>
      <c r="D69" s="20"/>
      <c r="E69" s="20"/>
      <c r="F69" s="20"/>
      <c r="G69" s="20"/>
      <c r="H69" s="21"/>
      <c r="I69" s="9"/>
      <c r="J69" s="22" t="s">
        <v>58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6" t="s">
        <v>76</v>
      </c>
      <c r="BY69" s="14"/>
      <c r="BZ69" s="14"/>
      <c r="CA69" s="14"/>
      <c r="CB69" s="14"/>
      <c r="CC69" s="14"/>
      <c r="CD69" s="14"/>
      <c r="CE69" s="14"/>
      <c r="CF69" s="14"/>
      <c r="CG69" s="15"/>
      <c r="CH69" s="13">
        <f>CH14+CH56+CH68-CH55</f>
        <v>2093.1446367789008</v>
      </c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5"/>
    </row>
    <row r="70" spans="1:105" s="5" customFormat="1" ht="11.25" x14ac:dyDescent="0.2">
      <c r="A70" s="19" t="s">
        <v>59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customHeight="1" x14ac:dyDescent="0.2">
      <c r="A71" s="16">
        <v>1</v>
      </c>
      <c r="B71" s="14"/>
      <c r="C71" s="14"/>
      <c r="D71" s="14"/>
      <c r="E71" s="14"/>
      <c r="F71" s="14"/>
      <c r="G71" s="14"/>
      <c r="H71" s="15"/>
      <c r="I71" s="11"/>
      <c r="J71" s="17" t="s">
        <v>60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8"/>
      <c r="BX71" s="16" t="s">
        <v>70</v>
      </c>
      <c r="BY71" s="14"/>
      <c r="BZ71" s="14"/>
      <c r="CA71" s="14"/>
      <c r="CB71" s="14"/>
      <c r="CC71" s="14"/>
      <c r="CD71" s="14"/>
      <c r="CE71" s="14"/>
      <c r="CF71" s="14"/>
      <c r="CG71" s="15"/>
      <c r="CH71" s="13">
        <v>2</v>
      </c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5"/>
    </row>
    <row r="72" spans="1:105" s="5" customFormat="1" ht="11.25" x14ac:dyDescent="0.2">
      <c r="A72" s="16">
        <v>2</v>
      </c>
      <c r="B72" s="14"/>
      <c r="C72" s="14"/>
      <c r="D72" s="14"/>
      <c r="E72" s="14"/>
      <c r="F72" s="14"/>
      <c r="G72" s="14"/>
      <c r="H72" s="15"/>
      <c r="I72" s="11"/>
      <c r="J72" s="17" t="s">
        <v>61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8"/>
      <c r="BX72" s="16" t="s">
        <v>62</v>
      </c>
      <c r="BY72" s="14"/>
      <c r="BZ72" s="14"/>
      <c r="CA72" s="14"/>
      <c r="CB72" s="14"/>
      <c r="CC72" s="14"/>
      <c r="CD72" s="14"/>
      <c r="CE72" s="14"/>
      <c r="CF72" s="14"/>
      <c r="CG72" s="15"/>
      <c r="CH72" s="13">
        <v>4.2300000000000004</v>
      </c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5"/>
    </row>
    <row r="73" spans="1:105" s="5" customFormat="1" ht="11.25" x14ac:dyDescent="0.2">
      <c r="A73" s="16">
        <v>3</v>
      </c>
      <c r="B73" s="14"/>
      <c r="C73" s="14"/>
      <c r="D73" s="14"/>
      <c r="E73" s="14"/>
      <c r="F73" s="14"/>
      <c r="G73" s="14"/>
      <c r="H73" s="15"/>
      <c r="I73" s="11"/>
      <c r="J73" s="17" t="s">
        <v>107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8"/>
      <c r="BX73" s="16" t="s">
        <v>81</v>
      </c>
      <c r="BY73" s="14"/>
      <c r="BZ73" s="14"/>
      <c r="CA73" s="14"/>
      <c r="CB73" s="14"/>
      <c r="CC73" s="14"/>
      <c r="CD73" s="14"/>
      <c r="CE73" s="14"/>
      <c r="CF73" s="14"/>
      <c r="CG73" s="15"/>
      <c r="CH73" s="13">
        <v>4</v>
      </c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5"/>
    </row>
    <row r="74" spans="1:105" s="5" customFormat="1" ht="11.25" x14ac:dyDescent="0.2">
      <c r="A74" s="16">
        <v>4</v>
      </c>
      <c r="B74" s="14"/>
      <c r="C74" s="14"/>
      <c r="D74" s="14"/>
      <c r="E74" s="14"/>
      <c r="F74" s="14"/>
      <c r="G74" s="14"/>
      <c r="H74" s="15"/>
      <c r="I74" s="11"/>
      <c r="J74" s="17" t="s">
        <v>82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8"/>
      <c r="BX74" s="16" t="s">
        <v>63</v>
      </c>
      <c r="BY74" s="14"/>
      <c r="BZ74" s="14"/>
      <c r="CA74" s="14"/>
      <c r="CB74" s="14"/>
      <c r="CC74" s="14"/>
      <c r="CD74" s="14"/>
      <c r="CE74" s="14"/>
      <c r="CF74" s="14"/>
      <c r="CG74" s="15"/>
      <c r="CH74" s="13">
        <v>1.9</v>
      </c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5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topLeftCell="A20" zoomScaleNormal="100" zoomScaleSheetLayoutView="100" workbookViewId="0">
      <selection activeCell="DQ70" sqref="DQ70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27" t="s">
        <v>64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5" t="s">
        <v>126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8" t="s">
        <v>128</v>
      </c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9" t="s">
        <v>139</v>
      </c>
      <c r="CF7" s="29"/>
      <c r="CG7" s="29"/>
      <c r="CH7" s="29"/>
      <c r="CI7" s="30" t="s">
        <v>71</v>
      </c>
      <c r="CJ7" s="30"/>
      <c r="CK7" s="30"/>
      <c r="CL7" s="30"/>
      <c r="CM7" s="30"/>
      <c r="CN7" s="30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26" t="s">
        <v>0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CX8" s="6"/>
      <c r="CY8" s="7"/>
      <c r="CZ8" s="7"/>
    </row>
    <row r="9" spans="1:105" s="3" customFormat="1" ht="15.75" x14ac:dyDescent="0.25">
      <c r="A9" s="27" t="s">
        <v>72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5" t="s">
        <v>140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26" t="s">
        <v>74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</row>
    <row r="12" spans="1:105" s="2" customFormat="1" ht="15" x14ac:dyDescent="0.25"/>
    <row r="13" spans="1:105" s="5" customFormat="1" ht="22.5" customHeight="1" x14ac:dyDescent="0.2">
      <c r="A13" s="24" t="s">
        <v>1</v>
      </c>
      <c r="B13" s="24"/>
      <c r="C13" s="24"/>
      <c r="D13" s="24"/>
      <c r="E13" s="24"/>
      <c r="F13" s="24"/>
      <c r="G13" s="24"/>
      <c r="H13" s="24"/>
      <c r="I13" s="24" t="s">
        <v>75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 t="s">
        <v>2</v>
      </c>
      <c r="BY13" s="24"/>
      <c r="BZ13" s="24"/>
      <c r="CA13" s="24"/>
      <c r="CB13" s="24"/>
      <c r="CC13" s="24"/>
      <c r="CD13" s="24"/>
      <c r="CE13" s="24"/>
      <c r="CF13" s="24"/>
      <c r="CG13" s="24"/>
      <c r="CH13" s="24" t="s">
        <v>83</v>
      </c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1:105" s="10" customFormat="1" ht="11.25" customHeight="1" x14ac:dyDescent="0.15">
      <c r="A14" s="16">
        <v>1</v>
      </c>
      <c r="B14" s="14"/>
      <c r="C14" s="14"/>
      <c r="D14" s="14"/>
      <c r="E14" s="14"/>
      <c r="F14" s="14"/>
      <c r="G14" s="14"/>
      <c r="H14" s="15"/>
      <c r="I14" s="11"/>
      <c r="J14" s="17" t="s">
        <v>84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8"/>
      <c r="BX14" s="16" t="s">
        <v>76</v>
      </c>
      <c r="BY14" s="14"/>
      <c r="BZ14" s="14"/>
      <c r="CA14" s="14"/>
      <c r="CB14" s="14"/>
      <c r="CC14" s="14"/>
      <c r="CD14" s="14"/>
      <c r="CE14" s="14"/>
      <c r="CF14" s="14"/>
      <c r="CG14" s="15"/>
      <c r="CH14" s="13">
        <f>CH15+CH16+CH17+CH22+CH23</f>
        <v>2600.5394756145906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5"/>
    </row>
    <row r="15" spans="1:105" s="5" customFormat="1" ht="11.25" x14ac:dyDescent="0.2">
      <c r="A15" s="16" t="s">
        <v>3</v>
      </c>
      <c r="B15" s="14"/>
      <c r="C15" s="14"/>
      <c r="D15" s="14"/>
      <c r="E15" s="14"/>
      <c r="F15" s="14"/>
      <c r="G15" s="14"/>
      <c r="H15" s="15"/>
      <c r="I15" s="11"/>
      <c r="J15" s="22" t="s">
        <v>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6" t="s">
        <v>76</v>
      </c>
      <c r="BY15" s="14"/>
      <c r="BZ15" s="14"/>
      <c r="CA15" s="14"/>
      <c r="CB15" s="14"/>
      <c r="CC15" s="14"/>
      <c r="CD15" s="14"/>
      <c r="CE15" s="14"/>
      <c r="CF15" s="14"/>
      <c r="CG15" s="15"/>
      <c r="CH15" s="13">
        <v>51.650485436893206</v>
      </c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5"/>
    </row>
    <row r="16" spans="1:105" s="5" customFormat="1" ht="11.25" x14ac:dyDescent="0.2">
      <c r="A16" s="16" t="s">
        <v>5</v>
      </c>
      <c r="B16" s="14"/>
      <c r="C16" s="14"/>
      <c r="D16" s="14"/>
      <c r="E16" s="14"/>
      <c r="F16" s="14"/>
      <c r="G16" s="14"/>
      <c r="H16" s="15"/>
      <c r="I16" s="11"/>
      <c r="J16" s="22" t="s">
        <v>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6" t="s">
        <v>76</v>
      </c>
      <c r="BY16" s="14"/>
      <c r="BZ16" s="14"/>
      <c r="CA16" s="14"/>
      <c r="CB16" s="14"/>
      <c r="CC16" s="14"/>
      <c r="CD16" s="14"/>
      <c r="CE16" s="14"/>
      <c r="CF16" s="14"/>
      <c r="CG16" s="15"/>
      <c r="CH16" s="13">
        <v>15.438779839613767</v>
      </c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5"/>
    </row>
    <row r="17" spans="1:105" s="5" customFormat="1" ht="11.25" x14ac:dyDescent="0.2">
      <c r="A17" s="16" t="s">
        <v>7</v>
      </c>
      <c r="B17" s="14"/>
      <c r="C17" s="14"/>
      <c r="D17" s="14"/>
      <c r="E17" s="14"/>
      <c r="F17" s="14"/>
      <c r="G17" s="14"/>
      <c r="H17" s="15"/>
      <c r="I17" s="11"/>
      <c r="J17" s="22" t="s">
        <v>85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6" t="s">
        <v>76</v>
      </c>
      <c r="BY17" s="14"/>
      <c r="BZ17" s="14"/>
      <c r="CA17" s="14"/>
      <c r="CB17" s="14"/>
      <c r="CC17" s="14"/>
      <c r="CD17" s="14"/>
      <c r="CE17" s="14"/>
      <c r="CF17" s="14"/>
      <c r="CG17" s="15"/>
      <c r="CH17" s="13">
        <f>CH18+CH19+CH20+CH21</f>
        <v>0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5"/>
    </row>
    <row r="18" spans="1:105" s="5" customFormat="1" ht="11.25" x14ac:dyDescent="0.2">
      <c r="A18" s="16" t="s">
        <v>8</v>
      </c>
      <c r="B18" s="14"/>
      <c r="C18" s="14"/>
      <c r="D18" s="14"/>
      <c r="E18" s="14"/>
      <c r="F18" s="14"/>
      <c r="G18" s="14"/>
      <c r="H18" s="15"/>
      <c r="I18" s="11"/>
      <c r="J18" s="17" t="s">
        <v>77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8"/>
      <c r="BX18" s="16" t="s">
        <v>76</v>
      </c>
      <c r="BY18" s="14"/>
      <c r="BZ18" s="14"/>
      <c r="CA18" s="14"/>
      <c r="CB18" s="14"/>
      <c r="CC18" s="14"/>
      <c r="CD18" s="14"/>
      <c r="CE18" s="14"/>
      <c r="CF18" s="14"/>
      <c r="CG18" s="15"/>
      <c r="CH18" s="13">
        <v>0</v>
      </c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5"/>
    </row>
    <row r="19" spans="1:105" s="5" customFormat="1" ht="11.25" x14ac:dyDescent="0.2">
      <c r="A19" s="16" t="s">
        <v>9</v>
      </c>
      <c r="B19" s="14"/>
      <c r="C19" s="14"/>
      <c r="D19" s="14"/>
      <c r="E19" s="14"/>
      <c r="F19" s="14"/>
      <c r="G19" s="14"/>
      <c r="H19" s="15"/>
      <c r="I19" s="11"/>
      <c r="J19" s="17" t="s">
        <v>86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8"/>
      <c r="BX19" s="16" t="s">
        <v>76</v>
      </c>
      <c r="BY19" s="14"/>
      <c r="BZ19" s="14"/>
      <c r="CA19" s="14"/>
      <c r="CB19" s="14"/>
      <c r="CC19" s="14"/>
      <c r="CD19" s="14"/>
      <c r="CE19" s="14"/>
      <c r="CF19" s="14"/>
      <c r="CG19" s="15"/>
      <c r="CH19" s="13">
        <v>0</v>
      </c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5"/>
    </row>
    <row r="20" spans="1:105" s="5" customFormat="1" ht="11.25" x14ac:dyDescent="0.2">
      <c r="A20" s="16" t="s">
        <v>10</v>
      </c>
      <c r="B20" s="14"/>
      <c r="C20" s="14"/>
      <c r="D20" s="14"/>
      <c r="E20" s="14"/>
      <c r="F20" s="14"/>
      <c r="G20" s="14"/>
      <c r="H20" s="15"/>
      <c r="I20" s="11"/>
      <c r="J20" s="17" t="s">
        <v>87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8"/>
      <c r="BX20" s="16" t="s">
        <v>76</v>
      </c>
      <c r="BY20" s="14"/>
      <c r="BZ20" s="14"/>
      <c r="CA20" s="14"/>
      <c r="CB20" s="14"/>
      <c r="CC20" s="14"/>
      <c r="CD20" s="14"/>
      <c r="CE20" s="14"/>
      <c r="CF20" s="14"/>
      <c r="CG20" s="15"/>
      <c r="CH20" s="13">
        <v>0</v>
      </c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5"/>
    </row>
    <row r="21" spans="1:105" s="5" customFormat="1" ht="11.25" x14ac:dyDescent="0.2">
      <c r="A21" s="16" t="s">
        <v>11</v>
      </c>
      <c r="B21" s="14"/>
      <c r="C21" s="14"/>
      <c r="D21" s="14"/>
      <c r="E21" s="14"/>
      <c r="F21" s="14"/>
      <c r="G21" s="14"/>
      <c r="H21" s="15"/>
      <c r="I21" s="11"/>
      <c r="J21" s="17" t="s">
        <v>30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8"/>
      <c r="BX21" s="16" t="s">
        <v>76</v>
      </c>
      <c r="BY21" s="14"/>
      <c r="BZ21" s="14"/>
      <c r="CA21" s="14"/>
      <c r="CB21" s="14"/>
      <c r="CC21" s="14"/>
      <c r="CD21" s="14"/>
      <c r="CE21" s="14"/>
      <c r="CF21" s="14"/>
      <c r="CG21" s="15"/>
      <c r="CH21" s="13">
        <v>0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5"/>
    </row>
    <row r="22" spans="1:105" s="5" customFormat="1" ht="11.25" x14ac:dyDescent="0.2">
      <c r="A22" s="19" t="s">
        <v>12</v>
      </c>
      <c r="B22" s="20"/>
      <c r="C22" s="20"/>
      <c r="D22" s="20"/>
      <c r="E22" s="20"/>
      <c r="F22" s="20"/>
      <c r="G22" s="20"/>
      <c r="H22" s="21"/>
      <c r="I22" s="9"/>
      <c r="J22" s="22" t="s">
        <v>88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6" t="s">
        <v>76</v>
      </c>
      <c r="BY22" s="14"/>
      <c r="BZ22" s="14"/>
      <c r="CA22" s="14"/>
      <c r="CB22" s="14"/>
      <c r="CC22" s="14"/>
      <c r="CD22" s="14"/>
      <c r="CE22" s="14"/>
      <c r="CF22" s="14"/>
      <c r="CG22" s="15"/>
      <c r="CH22" s="13">
        <v>1871.0343600000001</v>
      </c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5"/>
    </row>
    <row r="23" spans="1:105" s="5" customFormat="1" ht="11.25" x14ac:dyDescent="0.2">
      <c r="A23" s="19" t="s">
        <v>13</v>
      </c>
      <c r="B23" s="20"/>
      <c r="C23" s="20"/>
      <c r="D23" s="20"/>
      <c r="E23" s="20"/>
      <c r="F23" s="20"/>
      <c r="G23" s="20"/>
      <c r="H23" s="21"/>
      <c r="I23" s="9"/>
      <c r="J23" s="22" t="s">
        <v>124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6" t="s">
        <v>76</v>
      </c>
      <c r="BY23" s="14"/>
      <c r="BZ23" s="14"/>
      <c r="CA23" s="14"/>
      <c r="CB23" s="14"/>
      <c r="CC23" s="14"/>
      <c r="CD23" s="14"/>
      <c r="CE23" s="14"/>
      <c r="CF23" s="14"/>
      <c r="CG23" s="15"/>
      <c r="CH23" s="13">
        <f>CH24+CH29+CH32+CH37+CH47+CH48</f>
        <v>662.41585033808349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5"/>
    </row>
    <row r="24" spans="1:105" s="5" customFormat="1" ht="11.25" x14ac:dyDescent="0.2">
      <c r="A24" s="19" t="s">
        <v>14</v>
      </c>
      <c r="B24" s="20"/>
      <c r="C24" s="20"/>
      <c r="D24" s="20"/>
      <c r="E24" s="20"/>
      <c r="F24" s="20"/>
      <c r="G24" s="20"/>
      <c r="H24" s="21"/>
      <c r="I24" s="9"/>
      <c r="J24" s="22" t="s">
        <v>89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6" t="s">
        <v>76</v>
      </c>
      <c r="BY24" s="14"/>
      <c r="BZ24" s="14"/>
      <c r="CA24" s="14"/>
      <c r="CB24" s="14"/>
      <c r="CC24" s="14"/>
      <c r="CD24" s="14"/>
      <c r="CE24" s="14"/>
      <c r="CF24" s="14"/>
      <c r="CG24" s="15"/>
      <c r="CH24" s="13">
        <f>CH25+CH26+CH27+CH28</f>
        <v>0</v>
      </c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5"/>
    </row>
    <row r="25" spans="1:105" s="5" customFormat="1" ht="11.25" x14ac:dyDescent="0.2">
      <c r="A25" s="16" t="s">
        <v>15</v>
      </c>
      <c r="B25" s="14"/>
      <c r="C25" s="14"/>
      <c r="D25" s="14"/>
      <c r="E25" s="14"/>
      <c r="F25" s="14"/>
      <c r="G25" s="14"/>
      <c r="H25" s="15"/>
      <c r="I25" s="11"/>
      <c r="J25" s="17" t="s">
        <v>90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8"/>
      <c r="BX25" s="16" t="s">
        <v>76</v>
      </c>
      <c r="BY25" s="14"/>
      <c r="BZ25" s="14"/>
      <c r="CA25" s="14"/>
      <c r="CB25" s="14"/>
      <c r="CC25" s="14"/>
      <c r="CD25" s="14"/>
      <c r="CE25" s="14"/>
      <c r="CF25" s="14"/>
      <c r="CG25" s="15"/>
      <c r="CH25" s="13">
        <v>0</v>
      </c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5"/>
    </row>
    <row r="26" spans="1:105" s="5" customFormat="1" ht="11.25" x14ac:dyDescent="0.2">
      <c r="A26" s="16" t="s">
        <v>17</v>
      </c>
      <c r="B26" s="14"/>
      <c r="C26" s="14"/>
      <c r="D26" s="14"/>
      <c r="E26" s="14"/>
      <c r="F26" s="14"/>
      <c r="G26" s="14"/>
      <c r="H26" s="15"/>
      <c r="I26" s="11"/>
      <c r="J26" s="17" t="s">
        <v>91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8"/>
      <c r="BX26" s="16" t="s">
        <v>76</v>
      </c>
      <c r="BY26" s="14"/>
      <c r="BZ26" s="14"/>
      <c r="CA26" s="14"/>
      <c r="CB26" s="14"/>
      <c r="CC26" s="14"/>
      <c r="CD26" s="14"/>
      <c r="CE26" s="14"/>
      <c r="CF26" s="14"/>
      <c r="CG26" s="15"/>
      <c r="CH26" s="13">
        <v>0</v>
      </c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5"/>
    </row>
    <row r="27" spans="1:105" s="5" customFormat="1" ht="22.5" customHeight="1" x14ac:dyDescent="0.2">
      <c r="A27" s="16" t="s">
        <v>19</v>
      </c>
      <c r="B27" s="14"/>
      <c r="C27" s="14"/>
      <c r="D27" s="14"/>
      <c r="E27" s="14"/>
      <c r="F27" s="14"/>
      <c r="G27" s="14"/>
      <c r="H27" s="15"/>
      <c r="I27" s="11"/>
      <c r="J27" s="17" t="s">
        <v>125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8"/>
      <c r="BX27" s="16" t="s">
        <v>76</v>
      </c>
      <c r="BY27" s="14"/>
      <c r="BZ27" s="14"/>
      <c r="CA27" s="14"/>
      <c r="CB27" s="14"/>
      <c r="CC27" s="14"/>
      <c r="CD27" s="14"/>
      <c r="CE27" s="14"/>
      <c r="CF27" s="14"/>
      <c r="CG27" s="15"/>
      <c r="CH27" s="13">
        <v>0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5"/>
    </row>
    <row r="28" spans="1:105" s="5" customFormat="1" ht="11.25" x14ac:dyDescent="0.2">
      <c r="A28" s="16" t="s">
        <v>21</v>
      </c>
      <c r="B28" s="14"/>
      <c r="C28" s="14"/>
      <c r="D28" s="14"/>
      <c r="E28" s="14"/>
      <c r="F28" s="14"/>
      <c r="G28" s="14"/>
      <c r="H28" s="15"/>
      <c r="I28" s="11"/>
      <c r="J28" s="17" t="s">
        <v>92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  <c r="BX28" s="16" t="s">
        <v>76</v>
      </c>
      <c r="BY28" s="14"/>
      <c r="BZ28" s="14"/>
      <c r="CA28" s="14"/>
      <c r="CB28" s="14"/>
      <c r="CC28" s="14"/>
      <c r="CD28" s="14"/>
      <c r="CE28" s="14"/>
      <c r="CF28" s="14"/>
      <c r="CG28" s="15"/>
      <c r="CH28" s="13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5"/>
    </row>
    <row r="29" spans="1:105" s="5" customFormat="1" ht="11.25" x14ac:dyDescent="0.2">
      <c r="A29" s="19" t="s">
        <v>23</v>
      </c>
      <c r="B29" s="20"/>
      <c r="C29" s="20"/>
      <c r="D29" s="20"/>
      <c r="E29" s="20"/>
      <c r="F29" s="20"/>
      <c r="G29" s="20"/>
      <c r="H29" s="21"/>
      <c r="I29" s="9"/>
      <c r="J29" s="22" t="s">
        <v>65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3"/>
      <c r="BX29" s="16" t="s">
        <v>76</v>
      </c>
      <c r="BY29" s="14"/>
      <c r="BZ29" s="14"/>
      <c r="CA29" s="14"/>
      <c r="CB29" s="14"/>
      <c r="CC29" s="14"/>
      <c r="CD29" s="14"/>
      <c r="CE29" s="14"/>
      <c r="CF29" s="14"/>
      <c r="CG29" s="15"/>
      <c r="CH29" s="13">
        <f>CH30+CH31</f>
        <v>0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5"/>
    </row>
    <row r="30" spans="1:105" s="5" customFormat="1" ht="22.5" customHeight="1" x14ac:dyDescent="0.2">
      <c r="A30" s="16" t="s">
        <v>24</v>
      </c>
      <c r="B30" s="14"/>
      <c r="C30" s="14"/>
      <c r="D30" s="14"/>
      <c r="E30" s="14"/>
      <c r="F30" s="14"/>
      <c r="G30" s="14"/>
      <c r="H30" s="15"/>
      <c r="I30" s="11"/>
      <c r="J30" s="17" t="s">
        <v>66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8"/>
      <c r="BX30" s="16" t="s">
        <v>76</v>
      </c>
      <c r="BY30" s="14"/>
      <c r="BZ30" s="14"/>
      <c r="CA30" s="14"/>
      <c r="CB30" s="14"/>
      <c r="CC30" s="14"/>
      <c r="CD30" s="14"/>
      <c r="CE30" s="14"/>
      <c r="CF30" s="14"/>
      <c r="CG30" s="15"/>
      <c r="CH30" s="13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5"/>
    </row>
    <row r="31" spans="1:105" s="5" customFormat="1" ht="11.25" x14ac:dyDescent="0.2">
      <c r="A31" s="16" t="s">
        <v>25</v>
      </c>
      <c r="B31" s="14"/>
      <c r="C31" s="14"/>
      <c r="D31" s="14"/>
      <c r="E31" s="14"/>
      <c r="F31" s="14"/>
      <c r="G31" s="14"/>
      <c r="H31" s="15"/>
      <c r="I31" s="11"/>
      <c r="J31" s="17" t="s">
        <v>93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6" t="s">
        <v>76</v>
      </c>
      <c r="BY31" s="14"/>
      <c r="BZ31" s="14"/>
      <c r="CA31" s="14"/>
      <c r="CB31" s="14"/>
      <c r="CC31" s="14"/>
      <c r="CD31" s="14"/>
      <c r="CE31" s="14"/>
      <c r="CF31" s="14"/>
      <c r="CG31" s="15"/>
      <c r="CH31" s="13">
        <v>0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5"/>
    </row>
    <row r="32" spans="1:105" s="5" customFormat="1" ht="11.25" x14ac:dyDescent="0.2">
      <c r="A32" s="19" t="s">
        <v>26</v>
      </c>
      <c r="B32" s="20"/>
      <c r="C32" s="20"/>
      <c r="D32" s="20"/>
      <c r="E32" s="20"/>
      <c r="F32" s="20"/>
      <c r="G32" s="20"/>
      <c r="H32" s="21"/>
      <c r="I32" s="9"/>
      <c r="J32" s="22" t="s">
        <v>94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6" t="s">
        <v>76</v>
      </c>
      <c r="BY32" s="14"/>
      <c r="BZ32" s="14"/>
      <c r="CA32" s="14"/>
      <c r="CB32" s="14"/>
      <c r="CC32" s="14"/>
      <c r="CD32" s="14"/>
      <c r="CE32" s="14"/>
      <c r="CF32" s="14"/>
      <c r="CG32" s="15"/>
      <c r="CH32" s="13">
        <f>CH33+CH34+CH35+CH36</f>
        <v>614.01093000000003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5"/>
    </row>
    <row r="33" spans="1:105" s="5" customFormat="1" ht="11.25" customHeight="1" x14ac:dyDescent="0.2">
      <c r="A33" s="16" t="s">
        <v>27</v>
      </c>
      <c r="B33" s="14"/>
      <c r="C33" s="14"/>
      <c r="D33" s="14"/>
      <c r="E33" s="14"/>
      <c r="F33" s="14"/>
      <c r="G33" s="14"/>
      <c r="H33" s="15"/>
      <c r="I33" s="11"/>
      <c r="J33" s="17" t="s">
        <v>38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8"/>
      <c r="BX33" s="16" t="s">
        <v>76</v>
      </c>
      <c r="BY33" s="14"/>
      <c r="BZ33" s="14"/>
      <c r="CA33" s="14"/>
      <c r="CB33" s="14"/>
      <c r="CC33" s="14"/>
      <c r="CD33" s="14"/>
      <c r="CE33" s="14"/>
      <c r="CF33" s="14"/>
      <c r="CG33" s="15"/>
      <c r="CH33" s="13">
        <v>614.01093000000003</v>
      </c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5"/>
    </row>
    <row r="34" spans="1:105" s="5" customFormat="1" ht="11.25" x14ac:dyDescent="0.2">
      <c r="A34" s="16" t="s">
        <v>28</v>
      </c>
      <c r="B34" s="14"/>
      <c r="C34" s="14"/>
      <c r="D34" s="14"/>
      <c r="E34" s="14"/>
      <c r="F34" s="14"/>
      <c r="G34" s="14"/>
      <c r="H34" s="15"/>
      <c r="I34" s="11"/>
      <c r="J34" s="17" t="s">
        <v>39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8"/>
      <c r="BX34" s="16" t="s">
        <v>76</v>
      </c>
      <c r="BY34" s="14"/>
      <c r="BZ34" s="14"/>
      <c r="CA34" s="14"/>
      <c r="CB34" s="14"/>
      <c r="CC34" s="14"/>
      <c r="CD34" s="14"/>
      <c r="CE34" s="14"/>
      <c r="CF34" s="14"/>
      <c r="CG34" s="15"/>
      <c r="CH34" s="13">
        <v>0</v>
      </c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5"/>
    </row>
    <row r="35" spans="1:105" s="5" customFormat="1" ht="11.25" x14ac:dyDescent="0.2">
      <c r="A35" s="16" t="s">
        <v>29</v>
      </c>
      <c r="B35" s="14"/>
      <c r="C35" s="14"/>
      <c r="D35" s="14"/>
      <c r="E35" s="14"/>
      <c r="F35" s="14"/>
      <c r="G35" s="14"/>
      <c r="H35" s="15"/>
      <c r="I35" s="11"/>
      <c r="J35" s="17" t="s">
        <v>95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8"/>
      <c r="BX35" s="16" t="s">
        <v>76</v>
      </c>
      <c r="BY35" s="14"/>
      <c r="BZ35" s="14"/>
      <c r="CA35" s="14"/>
      <c r="CB35" s="14"/>
      <c r="CC35" s="14"/>
      <c r="CD35" s="14"/>
      <c r="CE35" s="14"/>
      <c r="CF35" s="14"/>
      <c r="CG35" s="15"/>
      <c r="CH35" s="13">
        <v>0</v>
      </c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5"/>
    </row>
    <row r="36" spans="1:105" s="5" customFormat="1" ht="11.25" x14ac:dyDescent="0.2">
      <c r="A36" s="16" t="s">
        <v>108</v>
      </c>
      <c r="B36" s="14"/>
      <c r="C36" s="14"/>
      <c r="D36" s="14"/>
      <c r="E36" s="14"/>
      <c r="F36" s="14"/>
      <c r="G36" s="14"/>
      <c r="H36" s="15"/>
      <c r="I36" s="11"/>
      <c r="J36" s="17" t="s">
        <v>96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8"/>
      <c r="BX36" s="16" t="s">
        <v>76</v>
      </c>
      <c r="BY36" s="14"/>
      <c r="BZ36" s="14"/>
      <c r="CA36" s="14"/>
      <c r="CB36" s="14"/>
      <c r="CC36" s="14"/>
      <c r="CD36" s="14"/>
      <c r="CE36" s="14"/>
      <c r="CF36" s="14"/>
      <c r="CG36" s="15"/>
      <c r="CH36" s="13">
        <v>0</v>
      </c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5"/>
    </row>
    <row r="37" spans="1:105" s="5" customFormat="1" ht="11.25" x14ac:dyDescent="0.2">
      <c r="A37" s="19" t="s">
        <v>40</v>
      </c>
      <c r="B37" s="20"/>
      <c r="C37" s="20"/>
      <c r="D37" s="20"/>
      <c r="E37" s="20"/>
      <c r="F37" s="20"/>
      <c r="G37" s="20"/>
      <c r="H37" s="21"/>
      <c r="I37" s="9"/>
      <c r="J37" s="22" t="s">
        <v>78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6" t="s">
        <v>76</v>
      </c>
      <c r="BY37" s="14"/>
      <c r="BZ37" s="14"/>
      <c r="CA37" s="14"/>
      <c r="CB37" s="14"/>
      <c r="CC37" s="14"/>
      <c r="CD37" s="14"/>
      <c r="CE37" s="14"/>
      <c r="CF37" s="14"/>
      <c r="CG37" s="15"/>
      <c r="CH37" s="13">
        <f>CH38+CH39+CH40+CH41+CH42</f>
        <v>47.068137350044907</v>
      </c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5"/>
    </row>
    <row r="38" spans="1:105" s="5" customFormat="1" ht="11.25" customHeight="1" x14ac:dyDescent="0.2">
      <c r="A38" s="16" t="s">
        <v>109</v>
      </c>
      <c r="B38" s="14"/>
      <c r="C38" s="14"/>
      <c r="D38" s="14"/>
      <c r="E38" s="14"/>
      <c r="F38" s="14"/>
      <c r="G38" s="14"/>
      <c r="H38" s="15"/>
      <c r="I38" s="11"/>
      <c r="J38" s="17" t="s">
        <v>16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6" t="s">
        <v>76</v>
      </c>
      <c r="BY38" s="14"/>
      <c r="BZ38" s="14"/>
      <c r="CA38" s="14"/>
      <c r="CB38" s="14"/>
      <c r="CC38" s="14"/>
      <c r="CD38" s="14"/>
      <c r="CE38" s="14"/>
      <c r="CF38" s="14"/>
      <c r="CG38" s="15"/>
      <c r="CH38" s="13">
        <v>0</v>
      </c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5"/>
    </row>
    <row r="39" spans="1:105" s="5" customFormat="1" ht="11.25" x14ac:dyDescent="0.2">
      <c r="A39" s="16" t="s">
        <v>110</v>
      </c>
      <c r="B39" s="14"/>
      <c r="C39" s="14"/>
      <c r="D39" s="14"/>
      <c r="E39" s="14"/>
      <c r="F39" s="14"/>
      <c r="G39" s="14"/>
      <c r="H39" s="15"/>
      <c r="I39" s="11"/>
      <c r="J39" s="17" t="s">
        <v>18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8"/>
      <c r="BX39" s="16" t="s">
        <v>76</v>
      </c>
      <c r="BY39" s="14"/>
      <c r="BZ39" s="14"/>
      <c r="CA39" s="14"/>
      <c r="CB39" s="14"/>
      <c r="CC39" s="14"/>
      <c r="CD39" s="14"/>
      <c r="CE39" s="14"/>
      <c r="CF39" s="14"/>
      <c r="CG39" s="15"/>
      <c r="CH39" s="13">
        <v>0</v>
      </c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5"/>
    </row>
    <row r="40" spans="1:105" s="5" customFormat="1" ht="11.25" x14ac:dyDescent="0.2">
      <c r="A40" s="16" t="s">
        <v>111</v>
      </c>
      <c r="B40" s="14"/>
      <c r="C40" s="14"/>
      <c r="D40" s="14"/>
      <c r="E40" s="14"/>
      <c r="F40" s="14"/>
      <c r="G40" s="14"/>
      <c r="H40" s="15"/>
      <c r="I40" s="11"/>
      <c r="J40" s="17" t="s">
        <v>20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8"/>
      <c r="BX40" s="16" t="s">
        <v>76</v>
      </c>
      <c r="BY40" s="14"/>
      <c r="BZ40" s="14"/>
      <c r="CA40" s="14"/>
      <c r="CB40" s="14"/>
      <c r="CC40" s="14"/>
      <c r="CD40" s="14"/>
      <c r="CE40" s="14"/>
      <c r="CF40" s="14"/>
      <c r="CG40" s="15"/>
      <c r="CH40" s="13">
        <v>0.61964274790872453</v>
      </c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5"/>
    </row>
    <row r="41" spans="1:105" s="5" customFormat="1" ht="11.25" x14ac:dyDescent="0.2">
      <c r="A41" s="16" t="s">
        <v>112</v>
      </c>
      <c r="B41" s="14"/>
      <c r="C41" s="14"/>
      <c r="D41" s="14"/>
      <c r="E41" s="14"/>
      <c r="F41" s="14"/>
      <c r="G41" s="14"/>
      <c r="H41" s="15"/>
      <c r="I41" s="11"/>
      <c r="J41" s="17" t="s">
        <v>22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8"/>
      <c r="BX41" s="16" t="s">
        <v>76</v>
      </c>
      <c r="BY41" s="14"/>
      <c r="BZ41" s="14"/>
      <c r="CA41" s="14"/>
      <c r="CB41" s="14"/>
      <c r="CC41" s="14"/>
      <c r="CD41" s="14"/>
      <c r="CE41" s="14"/>
      <c r="CF41" s="14"/>
      <c r="CG41" s="15"/>
      <c r="CH41" s="13">
        <v>0.1428883297125397</v>
      </c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5"/>
    </row>
    <row r="42" spans="1:105" s="5" customFormat="1" ht="11.25" customHeight="1" x14ac:dyDescent="0.2">
      <c r="A42" s="16" t="s">
        <v>113</v>
      </c>
      <c r="B42" s="14"/>
      <c r="C42" s="14"/>
      <c r="D42" s="14"/>
      <c r="E42" s="14"/>
      <c r="F42" s="14"/>
      <c r="G42" s="14"/>
      <c r="H42" s="15"/>
      <c r="I42" s="11"/>
      <c r="J42" s="17" t="s">
        <v>97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  <c r="BX42" s="16" t="s">
        <v>76</v>
      </c>
      <c r="BY42" s="14"/>
      <c r="BZ42" s="14"/>
      <c r="CA42" s="14"/>
      <c r="CB42" s="14"/>
      <c r="CC42" s="14"/>
      <c r="CD42" s="14"/>
      <c r="CE42" s="14"/>
      <c r="CF42" s="14"/>
      <c r="CG42" s="15"/>
      <c r="CH42" s="13">
        <f>CH43+CH44+CH45+CH46</f>
        <v>46.305606272423645</v>
      </c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5"/>
    </row>
    <row r="43" spans="1:105" s="5" customFormat="1" ht="11.25" customHeight="1" x14ac:dyDescent="0.2">
      <c r="A43" s="16" t="s">
        <v>114</v>
      </c>
      <c r="B43" s="14"/>
      <c r="C43" s="14"/>
      <c r="D43" s="14"/>
      <c r="E43" s="14"/>
      <c r="F43" s="14"/>
      <c r="G43" s="14"/>
      <c r="H43" s="15"/>
      <c r="I43" s="11"/>
      <c r="J43" s="17" t="s">
        <v>98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8"/>
      <c r="BX43" s="16" t="s">
        <v>76</v>
      </c>
      <c r="BY43" s="14"/>
      <c r="BZ43" s="14"/>
      <c r="CA43" s="14"/>
      <c r="CB43" s="14"/>
      <c r="CC43" s="14"/>
      <c r="CD43" s="14"/>
      <c r="CE43" s="14"/>
      <c r="CF43" s="14"/>
      <c r="CG43" s="15"/>
      <c r="CH43" s="13">
        <v>20.96773</v>
      </c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5"/>
    </row>
    <row r="44" spans="1:105" s="5" customFormat="1" ht="22.5" customHeight="1" x14ac:dyDescent="0.2">
      <c r="A44" s="16" t="s">
        <v>115</v>
      </c>
      <c r="B44" s="14"/>
      <c r="C44" s="14"/>
      <c r="D44" s="14"/>
      <c r="E44" s="14"/>
      <c r="F44" s="14"/>
      <c r="G44" s="14"/>
      <c r="H44" s="15"/>
      <c r="I44" s="11"/>
      <c r="J44" s="17" t="s">
        <v>99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8"/>
      <c r="BX44" s="16" t="s">
        <v>76</v>
      </c>
      <c r="BY44" s="14"/>
      <c r="BZ44" s="14"/>
      <c r="CA44" s="14"/>
      <c r="CB44" s="14"/>
      <c r="CC44" s="14"/>
      <c r="CD44" s="14"/>
      <c r="CE44" s="14"/>
      <c r="CF44" s="14"/>
      <c r="CG44" s="15"/>
      <c r="CH44" s="13">
        <v>0</v>
      </c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5"/>
    </row>
    <row r="45" spans="1:105" s="5" customFormat="1" ht="11.25" customHeight="1" x14ac:dyDescent="0.2">
      <c r="A45" s="16" t="s">
        <v>116</v>
      </c>
      <c r="B45" s="14"/>
      <c r="C45" s="14"/>
      <c r="D45" s="14"/>
      <c r="E45" s="14"/>
      <c r="F45" s="14"/>
      <c r="G45" s="14"/>
      <c r="H45" s="15"/>
      <c r="I45" s="11"/>
      <c r="J45" s="17" t="s">
        <v>100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8"/>
      <c r="BX45" s="16" t="s">
        <v>76</v>
      </c>
      <c r="BY45" s="14"/>
      <c r="BZ45" s="14"/>
      <c r="CA45" s="14"/>
      <c r="CB45" s="14"/>
      <c r="CC45" s="14"/>
      <c r="CD45" s="14"/>
      <c r="CE45" s="14"/>
      <c r="CF45" s="14"/>
      <c r="CG45" s="15"/>
      <c r="CH45" s="13">
        <v>0</v>
      </c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5"/>
    </row>
    <row r="46" spans="1:105" s="5" customFormat="1" ht="11.25" customHeight="1" x14ac:dyDescent="0.2">
      <c r="A46" s="16" t="s">
        <v>117</v>
      </c>
      <c r="B46" s="14"/>
      <c r="C46" s="14"/>
      <c r="D46" s="14"/>
      <c r="E46" s="14"/>
      <c r="F46" s="14"/>
      <c r="G46" s="14"/>
      <c r="H46" s="15"/>
      <c r="I46" s="11"/>
      <c r="J46" s="17" t="s">
        <v>30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8"/>
      <c r="BX46" s="16" t="s">
        <v>76</v>
      </c>
      <c r="BY46" s="14"/>
      <c r="BZ46" s="14"/>
      <c r="CA46" s="14"/>
      <c r="CB46" s="14"/>
      <c r="CC46" s="14"/>
      <c r="CD46" s="14"/>
      <c r="CE46" s="14"/>
      <c r="CF46" s="14"/>
      <c r="CG46" s="15"/>
      <c r="CH46" s="13">
        <v>25.337876272423642</v>
      </c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5"/>
    </row>
    <row r="47" spans="1:105" s="5" customFormat="1" ht="11.25" customHeight="1" x14ac:dyDescent="0.2">
      <c r="A47" s="19" t="s">
        <v>41</v>
      </c>
      <c r="B47" s="20"/>
      <c r="C47" s="20"/>
      <c r="D47" s="20"/>
      <c r="E47" s="20"/>
      <c r="F47" s="20"/>
      <c r="G47" s="20"/>
      <c r="H47" s="21"/>
      <c r="I47" s="9"/>
      <c r="J47" s="22" t="s">
        <v>31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6" t="s">
        <v>76</v>
      </c>
      <c r="BY47" s="14"/>
      <c r="BZ47" s="14"/>
      <c r="CA47" s="14"/>
      <c r="CB47" s="14"/>
      <c r="CC47" s="14"/>
      <c r="CD47" s="14"/>
      <c r="CE47" s="14"/>
      <c r="CF47" s="14"/>
      <c r="CG47" s="15"/>
      <c r="CH47" s="13">
        <v>0</v>
      </c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5"/>
    </row>
    <row r="48" spans="1:105" s="5" customFormat="1" ht="11.25" customHeight="1" x14ac:dyDescent="0.2">
      <c r="A48" s="19" t="s">
        <v>42</v>
      </c>
      <c r="B48" s="20"/>
      <c r="C48" s="20"/>
      <c r="D48" s="20"/>
      <c r="E48" s="20"/>
      <c r="F48" s="20"/>
      <c r="G48" s="20"/>
      <c r="H48" s="21"/>
      <c r="I48" s="9"/>
      <c r="J48" s="22" t="s">
        <v>32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6" t="s">
        <v>76</v>
      </c>
      <c r="BY48" s="14"/>
      <c r="BZ48" s="14"/>
      <c r="CA48" s="14"/>
      <c r="CB48" s="14"/>
      <c r="CC48" s="14"/>
      <c r="CD48" s="14"/>
      <c r="CE48" s="14"/>
      <c r="CF48" s="14"/>
      <c r="CG48" s="15"/>
      <c r="CH48" s="13">
        <f>CH49+CH50+CH51+CH52+CH53+CH54</f>
        <v>1.3367829880385553</v>
      </c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5"/>
    </row>
    <row r="49" spans="1:105" s="5" customFormat="1" ht="11.25" customHeight="1" x14ac:dyDescent="0.2">
      <c r="A49" s="16" t="s">
        <v>43</v>
      </c>
      <c r="B49" s="14"/>
      <c r="C49" s="14"/>
      <c r="D49" s="14"/>
      <c r="E49" s="14"/>
      <c r="F49" s="14"/>
      <c r="G49" s="14"/>
      <c r="H49" s="15"/>
      <c r="I49" s="11"/>
      <c r="J49" s="17" t="s">
        <v>33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8"/>
      <c r="BX49" s="16" t="s">
        <v>76</v>
      </c>
      <c r="BY49" s="14"/>
      <c r="BZ49" s="14"/>
      <c r="CA49" s="14"/>
      <c r="CB49" s="14"/>
      <c r="CC49" s="14"/>
      <c r="CD49" s="14"/>
      <c r="CE49" s="14"/>
      <c r="CF49" s="14"/>
      <c r="CG49" s="15"/>
      <c r="CH49" s="13">
        <v>0</v>
      </c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5"/>
    </row>
    <row r="50" spans="1:105" s="5" customFormat="1" ht="11.25" customHeight="1" x14ac:dyDescent="0.2">
      <c r="A50" s="16" t="s">
        <v>44</v>
      </c>
      <c r="B50" s="14"/>
      <c r="C50" s="14"/>
      <c r="D50" s="14"/>
      <c r="E50" s="14"/>
      <c r="F50" s="14"/>
      <c r="G50" s="14"/>
      <c r="H50" s="15"/>
      <c r="I50" s="11"/>
      <c r="J50" s="17" t="s">
        <v>34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8"/>
      <c r="BX50" s="16" t="s">
        <v>76</v>
      </c>
      <c r="BY50" s="14"/>
      <c r="BZ50" s="14"/>
      <c r="CA50" s="14"/>
      <c r="CB50" s="14"/>
      <c r="CC50" s="14"/>
      <c r="CD50" s="14"/>
      <c r="CE50" s="14"/>
      <c r="CF50" s="14"/>
      <c r="CG50" s="15"/>
      <c r="CH50" s="13">
        <v>0</v>
      </c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5"/>
    </row>
    <row r="51" spans="1:105" s="5" customFormat="1" ht="11.25" customHeight="1" x14ac:dyDescent="0.2">
      <c r="A51" s="16" t="s">
        <v>45</v>
      </c>
      <c r="B51" s="14"/>
      <c r="C51" s="14"/>
      <c r="D51" s="14"/>
      <c r="E51" s="14"/>
      <c r="F51" s="14"/>
      <c r="G51" s="14"/>
      <c r="H51" s="15"/>
      <c r="I51" s="11"/>
      <c r="J51" s="17" t="s">
        <v>101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/>
      <c r="BX51" s="16" t="s">
        <v>76</v>
      </c>
      <c r="BY51" s="14"/>
      <c r="BZ51" s="14"/>
      <c r="CA51" s="14"/>
      <c r="CB51" s="14"/>
      <c r="CC51" s="14"/>
      <c r="CD51" s="14"/>
      <c r="CE51" s="14"/>
      <c r="CF51" s="14"/>
      <c r="CG51" s="15"/>
      <c r="CH51" s="13">
        <v>0</v>
      </c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5"/>
    </row>
    <row r="52" spans="1:105" s="5" customFormat="1" ht="11.25" customHeight="1" x14ac:dyDescent="0.2">
      <c r="A52" s="16" t="s">
        <v>46</v>
      </c>
      <c r="B52" s="14"/>
      <c r="C52" s="14"/>
      <c r="D52" s="14"/>
      <c r="E52" s="14"/>
      <c r="F52" s="14"/>
      <c r="G52" s="14"/>
      <c r="H52" s="15"/>
      <c r="I52" s="11"/>
      <c r="J52" s="17" t="s">
        <v>102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8"/>
      <c r="BX52" s="16" t="s">
        <v>76</v>
      </c>
      <c r="BY52" s="14"/>
      <c r="BZ52" s="14"/>
      <c r="CA52" s="14"/>
      <c r="CB52" s="14"/>
      <c r="CC52" s="14"/>
      <c r="CD52" s="14"/>
      <c r="CE52" s="14"/>
      <c r="CF52" s="14"/>
      <c r="CG52" s="15"/>
      <c r="CH52" s="13">
        <v>0</v>
      </c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5"/>
    </row>
    <row r="53" spans="1:105" s="5" customFormat="1" ht="11.25" customHeight="1" x14ac:dyDescent="0.2">
      <c r="A53" s="16" t="s">
        <v>118</v>
      </c>
      <c r="B53" s="14"/>
      <c r="C53" s="14"/>
      <c r="D53" s="14"/>
      <c r="E53" s="14"/>
      <c r="F53" s="14"/>
      <c r="G53" s="14"/>
      <c r="H53" s="15"/>
      <c r="I53" s="11"/>
      <c r="J53" s="17" t="s">
        <v>103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8"/>
      <c r="BX53" s="16" t="s">
        <v>76</v>
      </c>
      <c r="BY53" s="14"/>
      <c r="BZ53" s="14"/>
      <c r="CA53" s="14"/>
      <c r="CB53" s="14"/>
      <c r="CC53" s="14"/>
      <c r="CD53" s="14"/>
      <c r="CE53" s="14"/>
      <c r="CF53" s="14"/>
      <c r="CG53" s="15"/>
      <c r="CH53" s="13">
        <v>0</v>
      </c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5"/>
    </row>
    <row r="54" spans="1:105" s="5" customFormat="1" ht="11.25" customHeight="1" x14ac:dyDescent="0.2">
      <c r="A54" s="16" t="s">
        <v>119</v>
      </c>
      <c r="B54" s="14"/>
      <c r="C54" s="14"/>
      <c r="D54" s="14"/>
      <c r="E54" s="14"/>
      <c r="F54" s="14"/>
      <c r="G54" s="14"/>
      <c r="H54" s="15"/>
      <c r="I54" s="11"/>
      <c r="J54" s="17" t="s">
        <v>30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8"/>
      <c r="BX54" s="16" t="s">
        <v>76</v>
      </c>
      <c r="BY54" s="14"/>
      <c r="BZ54" s="14"/>
      <c r="CA54" s="14"/>
      <c r="CB54" s="14"/>
      <c r="CC54" s="14"/>
      <c r="CD54" s="14"/>
      <c r="CE54" s="14"/>
      <c r="CF54" s="14"/>
      <c r="CG54" s="15"/>
      <c r="CH54" s="13">
        <v>1.3367829880385553</v>
      </c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5"/>
    </row>
    <row r="55" spans="1:105" s="5" customFormat="1" ht="11.25" customHeight="1" x14ac:dyDescent="0.2">
      <c r="A55" s="19">
        <v>2</v>
      </c>
      <c r="B55" s="20"/>
      <c r="C55" s="20"/>
      <c r="D55" s="20"/>
      <c r="E55" s="20"/>
      <c r="F55" s="20"/>
      <c r="G55" s="20"/>
      <c r="H55" s="21"/>
      <c r="I55" s="9"/>
      <c r="J55" s="22" t="s">
        <v>35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6" t="s">
        <v>76</v>
      </c>
      <c r="BY55" s="14"/>
      <c r="BZ55" s="14"/>
      <c r="CA55" s="14"/>
      <c r="CB55" s="14"/>
      <c r="CC55" s="14"/>
      <c r="CD55" s="14"/>
      <c r="CE55" s="14"/>
      <c r="CF55" s="14"/>
      <c r="CG55" s="15"/>
      <c r="CH55" s="13">
        <v>0</v>
      </c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5"/>
    </row>
    <row r="56" spans="1:105" s="5" customFormat="1" ht="11.25" customHeight="1" x14ac:dyDescent="0.2">
      <c r="A56" s="19">
        <v>3</v>
      </c>
      <c r="B56" s="20"/>
      <c r="C56" s="20"/>
      <c r="D56" s="20"/>
      <c r="E56" s="20"/>
      <c r="F56" s="20"/>
      <c r="G56" s="20"/>
      <c r="H56" s="21"/>
      <c r="I56" s="9"/>
      <c r="J56" s="22" t="s">
        <v>79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6" t="s">
        <v>76</v>
      </c>
      <c r="BY56" s="14"/>
      <c r="BZ56" s="14"/>
      <c r="CA56" s="14"/>
      <c r="CB56" s="14"/>
      <c r="CC56" s="14"/>
      <c r="CD56" s="14"/>
      <c r="CE56" s="14"/>
      <c r="CF56" s="14"/>
      <c r="CG56" s="15"/>
      <c r="CH56" s="13">
        <f>CH57+CH58+CH59+CH60+CH61</f>
        <v>0</v>
      </c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5"/>
    </row>
    <row r="57" spans="1:105" s="5" customFormat="1" ht="11.25" customHeight="1" x14ac:dyDescent="0.2">
      <c r="A57" s="16" t="s">
        <v>47</v>
      </c>
      <c r="B57" s="14"/>
      <c r="C57" s="14"/>
      <c r="D57" s="14"/>
      <c r="E57" s="14"/>
      <c r="F57" s="14"/>
      <c r="G57" s="14"/>
      <c r="H57" s="15"/>
      <c r="I57" s="11"/>
      <c r="J57" s="17" t="s">
        <v>36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8"/>
      <c r="BX57" s="16" t="s">
        <v>76</v>
      </c>
      <c r="BY57" s="14"/>
      <c r="BZ57" s="14"/>
      <c r="CA57" s="14"/>
      <c r="CB57" s="14"/>
      <c r="CC57" s="14"/>
      <c r="CD57" s="14"/>
      <c r="CE57" s="14"/>
      <c r="CF57" s="14"/>
      <c r="CG57" s="15"/>
      <c r="CH57" s="13">
        <v>0</v>
      </c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5"/>
    </row>
    <row r="58" spans="1:105" s="5" customFormat="1" ht="11.25" customHeight="1" x14ac:dyDescent="0.2">
      <c r="A58" s="16" t="s">
        <v>48</v>
      </c>
      <c r="B58" s="14"/>
      <c r="C58" s="14"/>
      <c r="D58" s="14"/>
      <c r="E58" s="14"/>
      <c r="F58" s="14"/>
      <c r="G58" s="14"/>
      <c r="H58" s="15"/>
      <c r="I58" s="11"/>
      <c r="J58" s="17" t="s">
        <v>104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8"/>
      <c r="BX58" s="16" t="s">
        <v>76</v>
      </c>
      <c r="BY58" s="14"/>
      <c r="BZ58" s="14"/>
      <c r="CA58" s="14"/>
      <c r="CB58" s="14"/>
      <c r="CC58" s="14"/>
      <c r="CD58" s="14"/>
      <c r="CE58" s="14"/>
      <c r="CF58" s="14"/>
      <c r="CG58" s="15"/>
      <c r="CH58" s="13">
        <v>0</v>
      </c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5"/>
    </row>
    <row r="59" spans="1:105" s="5" customFormat="1" ht="11.25" x14ac:dyDescent="0.2">
      <c r="A59" s="16" t="s">
        <v>49</v>
      </c>
      <c r="B59" s="14"/>
      <c r="C59" s="14"/>
      <c r="D59" s="14"/>
      <c r="E59" s="14"/>
      <c r="F59" s="14"/>
      <c r="G59" s="14"/>
      <c r="H59" s="15"/>
      <c r="I59" s="11"/>
      <c r="J59" s="17" t="s">
        <v>37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8"/>
      <c r="BX59" s="16" t="s">
        <v>76</v>
      </c>
      <c r="BY59" s="14"/>
      <c r="BZ59" s="14"/>
      <c r="CA59" s="14"/>
      <c r="CB59" s="14"/>
      <c r="CC59" s="14"/>
      <c r="CD59" s="14"/>
      <c r="CE59" s="14"/>
      <c r="CF59" s="14"/>
      <c r="CG59" s="15"/>
      <c r="CH59" s="13">
        <v>0</v>
      </c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5"/>
    </row>
    <row r="60" spans="1:105" s="5" customFormat="1" ht="11.25" x14ac:dyDescent="0.2">
      <c r="A60" s="16" t="s">
        <v>50</v>
      </c>
      <c r="B60" s="14"/>
      <c r="C60" s="14"/>
      <c r="D60" s="14"/>
      <c r="E60" s="14"/>
      <c r="F60" s="14"/>
      <c r="G60" s="14"/>
      <c r="H60" s="15"/>
      <c r="I60" s="11"/>
      <c r="J60" s="17" t="s">
        <v>105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8"/>
      <c r="BX60" s="16" t="s">
        <v>76</v>
      </c>
      <c r="BY60" s="14"/>
      <c r="BZ60" s="14"/>
      <c r="CA60" s="14"/>
      <c r="CB60" s="14"/>
      <c r="CC60" s="14"/>
      <c r="CD60" s="14"/>
      <c r="CE60" s="14"/>
      <c r="CF60" s="14"/>
      <c r="CG60" s="15"/>
      <c r="CH60" s="13">
        <v>0</v>
      </c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5"/>
    </row>
    <row r="61" spans="1:105" s="5" customFormat="1" ht="11.25" x14ac:dyDescent="0.2">
      <c r="A61" s="16" t="s">
        <v>120</v>
      </c>
      <c r="B61" s="14"/>
      <c r="C61" s="14"/>
      <c r="D61" s="14"/>
      <c r="E61" s="14"/>
      <c r="F61" s="14"/>
      <c r="G61" s="14"/>
      <c r="H61" s="15"/>
      <c r="I61" s="11"/>
      <c r="J61" s="17" t="s">
        <v>51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8"/>
      <c r="BX61" s="16" t="s">
        <v>76</v>
      </c>
      <c r="BY61" s="14"/>
      <c r="BZ61" s="14"/>
      <c r="CA61" s="14"/>
      <c r="CB61" s="14"/>
      <c r="CC61" s="14"/>
      <c r="CD61" s="14"/>
      <c r="CE61" s="14"/>
      <c r="CF61" s="14"/>
      <c r="CG61" s="15"/>
      <c r="CH61" s="13">
        <v>0</v>
      </c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5"/>
    </row>
    <row r="62" spans="1:105" s="5" customFormat="1" ht="11.25" x14ac:dyDescent="0.2">
      <c r="A62" s="19">
        <v>4</v>
      </c>
      <c r="B62" s="20"/>
      <c r="C62" s="20"/>
      <c r="D62" s="20"/>
      <c r="E62" s="20"/>
      <c r="F62" s="20"/>
      <c r="G62" s="20"/>
      <c r="H62" s="21"/>
      <c r="I62" s="9"/>
      <c r="J62" s="22" t="s">
        <v>67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6" t="s">
        <v>76</v>
      </c>
      <c r="BY62" s="14"/>
      <c r="BZ62" s="14"/>
      <c r="CA62" s="14"/>
      <c r="CB62" s="14"/>
      <c r="CC62" s="14"/>
      <c r="CD62" s="14"/>
      <c r="CE62" s="14"/>
      <c r="CF62" s="14"/>
      <c r="CG62" s="15"/>
      <c r="CH62" s="13">
        <v>0</v>
      </c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5"/>
    </row>
    <row r="63" spans="1:105" s="5" customFormat="1" ht="11.25" x14ac:dyDescent="0.2">
      <c r="A63" s="19" t="s">
        <v>53</v>
      </c>
      <c r="B63" s="20"/>
      <c r="C63" s="20"/>
      <c r="D63" s="20"/>
      <c r="E63" s="20"/>
      <c r="F63" s="20"/>
      <c r="G63" s="20"/>
      <c r="H63" s="21"/>
      <c r="I63" s="9"/>
      <c r="J63" s="22" t="s">
        <v>52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6" t="s">
        <v>76</v>
      </c>
      <c r="BY63" s="14"/>
      <c r="BZ63" s="14"/>
      <c r="CA63" s="14"/>
      <c r="CB63" s="14"/>
      <c r="CC63" s="14"/>
      <c r="CD63" s="14"/>
      <c r="CE63" s="14"/>
      <c r="CF63" s="14"/>
      <c r="CG63" s="15"/>
      <c r="CH63" s="13">
        <v>0</v>
      </c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5"/>
    </row>
    <row r="64" spans="1:105" s="5" customFormat="1" ht="11.25" x14ac:dyDescent="0.2">
      <c r="A64" s="16" t="s">
        <v>68</v>
      </c>
      <c r="B64" s="14"/>
      <c r="C64" s="14"/>
      <c r="D64" s="14"/>
      <c r="E64" s="14"/>
      <c r="F64" s="14"/>
      <c r="G64" s="14"/>
      <c r="H64" s="15"/>
      <c r="I64" s="11"/>
      <c r="J64" s="17" t="s">
        <v>54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8"/>
      <c r="BX64" s="16" t="s">
        <v>76</v>
      </c>
      <c r="BY64" s="14"/>
      <c r="BZ64" s="14"/>
      <c r="CA64" s="14"/>
      <c r="CB64" s="14"/>
      <c r="CC64" s="14"/>
      <c r="CD64" s="14"/>
      <c r="CE64" s="14"/>
      <c r="CF64" s="14"/>
      <c r="CG64" s="15"/>
      <c r="CH64" s="13">
        <v>0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5"/>
    </row>
    <row r="65" spans="1:105" s="5" customFormat="1" ht="11.25" x14ac:dyDescent="0.2">
      <c r="A65" s="16" t="s">
        <v>69</v>
      </c>
      <c r="B65" s="14"/>
      <c r="C65" s="14"/>
      <c r="D65" s="14"/>
      <c r="E65" s="14"/>
      <c r="F65" s="14"/>
      <c r="G65" s="14"/>
      <c r="H65" s="15"/>
      <c r="I65" s="11"/>
      <c r="J65" s="17" t="s">
        <v>55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8"/>
      <c r="BX65" s="16" t="s">
        <v>76</v>
      </c>
      <c r="BY65" s="14"/>
      <c r="BZ65" s="14"/>
      <c r="CA65" s="14"/>
      <c r="CB65" s="14"/>
      <c r="CC65" s="14"/>
      <c r="CD65" s="14"/>
      <c r="CE65" s="14"/>
      <c r="CF65" s="14"/>
      <c r="CG65" s="15"/>
      <c r="CH65" s="13">
        <v>0</v>
      </c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5"/>
    </row>
    <row r="66" spans="1:105" s="5" customFormat="1" ht="11.25" x14ac:dyDescent="0.2">
      <c r="A66" s="16" t="s">
        <v>121</v>
      </c>
      <c r="B66" s="14"/>
      <c r="C66" s="14"/>
      <c r="D66" s="14"/>
      <c r="E66" s="14"/>
      <c r="F66" s="14"/>
      <c r="G66" s="14"/>
      <c r="H66" s="15"/>
      <c r="I66" s="11"/>
      <c r="J66" s="17" t="s">
        <v>56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8"/>
      <c r="BX66" s="16" t="s">
        <v>76</v>
      </c>
      <c r="BY66" s="14"/>
      <c r="BZ66" s="14"/>
      <c r="CA66" s="14"/>
      <c r="CB66" s="14"/>
      <c r="CC66" s="14"/>
      <c r="CD66" s="14"/>
      <c r="CE66" s="14"/>
      <c r="CF66" s="14"/>
      <c r="CG66" s="15"/>
      <c r="CH66" s="13">
        <v>0</v>
      </c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5"/>
    </row>
    <row r="67" spans="1:105" s="5" customFormat="1" ht="22.5" customHeight="1" x14ac:dyDescent="0.2">
      <c r="A67" s="16" t="s">
        <v>122</v>
      </c>
      <c r="B67" s="14"/>
      <c r="C67" s="14"/>
      <c r="D67" s="14"/>
      <c r="E67" s="14"/>
      <c r="F67" s="14"/>
      <c r="G67" s="14"/>
      <c r="H67" s="15"/>
      <c r="I67" s="11"/>
      <c r="J67" s="17" t="s">
        <v>106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8"/>
      <c r="BX67" s="16" t="s">
        <v>76</v>
      </c>
      <c r="BY67" s="14"/>
      <c r="BZ67" s="14"/>
      <c r="CA67" s="14"/>
      <c r="CB67" s="14"/>
      <c r="CC67" s="14"/>
      <c r="CD67" s="14"/>
      <c r="CE67" s="14"/>
      <c r="CF67" s="14"/>
      <c r="CG67" s="15"/>
      <c r="CH67" s="13">
        <v>0</v>
      </c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5"/>
    </row>
    <row r="68" spans="1:105" s="5" customFormat="1" ht="11.25" x14ac:dyDescent="0.2">
      <c r="A68" s="19" t="s">
        <v>80</v>
      </c>
      <c r="B68" s="20"/>
      <c r="C68" s="20"/>
      <c r="D68" s="20"/>
      <c r="E68" s="20"/>
      <c r="F68" s="20"/>
      <c r="G68" s="20"/>
      <c r="H68" s="21"/>
      <c r="I68" s="9"/>
      <c r="J68" s="22" t="s">
        <v>57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6" t="s">
        <v>76</v>
      </c>
      <c r="BY68" s="14"/>
      <c r="BZ68" s="14"/>
      <c r="CA68" s="14"/>
      <c r="CB68" s="14"/>
      <c r="CC68" s="14"/>
      <c r="CD68" s="14"/>
      <c r="CE68" s="14"/>
      <c r="CF68" s="14"/>
      <c r="CG68" s="15"/>
      <c r="CH68" s="13">
        <v>0</v>
      </c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5"/>
    </row>
    <row r="69" spans="1:105" s="5" customFormat="1" ht="11.25" x14ac:dyDescent="0.2">
      <c r="A69" s="19">
        <v>5</v>
      </c>
      <c r="B69" s="20"/>
      <c r="C69" s="20"/>
      <c r="D69" s="20"/>
      <c r="E69" s="20"/>
      <c r="F69" s="20"/>
      <c r="G69" s="20"/>
      <c r="H69" s="21"/>
      <c r="I69" s="9"/>
      <c r="J69" s="22" t="s">
        <v>58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6" t="s">
        <v>76</v>
      </c>
      <c r="BY69" s="14"/>
      <c r="BZ69" s="14"/>
      <c r="CA69" s="14"/>
      <c r="CB69" s="14"/>
      <c r="CC69" s="14"/>
      <c r="CD69" s="14"/>
      <c r="CE69" s="14"/>
      <c r="CF69" s="14"/>
      <c r="CG69" s="15"/>
      <c r="CH69" s="13">
        <f>CH14+CH56+CH68-CH55</f>
        <v>2600.5394756145906</v>
      </c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5"/>
    </row>
    <row r="70" spans="1:105" s="5" customFormat="1" ht="11.25" x14ac:dyDescent="0.2">
      <c r="A70" s="19" t="s">
        <v>59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customHeight="1" x14ac:dyDescent="0.2">
      <c r="A71" s="16">
        <v>1</v>
      </c>
      <c r="B71" s="14"/>
      <c r="C71" s="14"/>
      <c r="D71" s="14"/>
      <c r="E71" s="14"/>
      <c r="F71" s="14"/>
      <c r="G71" s="14"/>
      <c r="H71" s="15"/>
      <c r="I71" s="11"/>
      <c r="J71" s="17" t="s">
        <v>60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8"/>
      <c r="BX71" s="16" t="s">
        <v>70</v>
      </c>
      <c r="BY71" s="14"/>
      <c r="BZ71" s="14"/>
      <c r="CA71" s="14"/>
      <c r="CB71" s="14"/>
      <c r="CC71" s="14"/>
      <c r="CD71" s="14"/>
      <c r="CE71" s="14"/>
      <c r="CF71" s="14"/>
      <c r="CG71" s="15"/>
      <c r="CH71" s="13">
        <v>0.1</v>
      </c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5"/>
    </row>
    <row r="72" spans="1:105" s="5" customFormat="1" ht="11.25" x14ac:dyDescent="0.2">
      <c r="A72" s="16">
        <v>2</v>
      </c>
      <c r="B72" s="14"/>
      <c r="C72" s="14"/>
      <c r="D72" s="14"/>
      <c r="E72" s="14"/>
      <c r="F72" s="14"/>
      <c r="G72" s="14"/>
      <c r="H72" s="15"/>
      <c r="I72" s="11"/>
      <c r="J72" s="17" t="s">
        <v>61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8"/>
      <c r="BX72" s="16" t="s">
        <v>62</v>
      </c>
      <c r="BY72" s="14"/>
      <c r="BZ72" s="14"/>
      <c r="CA72" s="14"/>
      <c r="CB72" s="14"/>
      <c r="CC72" s="14"/>
      <c r="CD72" s="14"/>
      <c r="CE72" s="14"/>
      <c r="CF72" s="14"/>
      <c r="CG72" s="15"/>
      <c r="CH72" s="13">
        <v>4.54</v>
      </c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5"/>
    </row>
    <row r="73" spans="1:105" s="5" customFormat="1" ht="11.25" x14ac:dyDescent="0.2">
      <c r="A73" s="16">
        <v>3</v>
      </c>
      <c r="B73" s="14"/>
      <c r="C73" s="14"/>
      <c r="D73" s="14"/>
      <c r="E73" s="14"/>
      <c r="F73" s="14"/>
      <c r="G73" s="14"/>
      <c r="H73" s="15"/>
      <c r="I73" s="11"/>
      <c r="J73" s="17" t="s">
        <v>107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8"/>
      <c r="BX73" s="16" t="s">
        <v>81</v>
      </c>
      <c r="BY73" s="14"/>
      <c r="BZ73" s="14"/>
      <c r="CA73" s="14"/>
      <c r="CB73" s="14"/>
      <c r="CC73" s="14"/>
      <c r="CD73" s="14"/>
      <c r="CE73" s="14"/>
      <c r="CF73" s="14"/>
      <c r="CG73" s="15"/>
      <c r="CH73" s="13">
        <v>0</v>
      </c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5"/>
    </row>
    <row r="74" spans="1:105" s="5" customFormat="1" ht="11.25" x14ac:dyDescent="0.2">
      <c r="A74" s="16">
        <v>4</v>
      </c>
      <c r="B74" s="14"/>
      <c r="C74" s="14"/>
      <c r="D74" s="14"/>
      <c r="E74" s="14"/>
      <c r="F74" s="14"/>
      <c r="G74" s="14"/>
      <c r="H74" s="15"/>
      <c r="I74" s="11"/>
      <c r="J74" s="17" t="s">
        <v>82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8"/>
      <c r="BX74" s="16" t="s">
        <v>63</v>
      </c>
      <c r="BY74" s="14"/>
      <c r="BZ74" s="14"/>
      <c r="CA74" s="14"/>
      <c r="CB74" s="14"/>
      <c r="CC74" s="14"/>
      <c r="CD74" s="14"/>
      <c r="CE74" s="14"/>
      <c r="CF74" s="14"/>
      <c r="CG74" s="15"/>
      <c r="CH74" s="13">
        <v>0</v>
      </c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5"/>
    </row>
  </sheetData>
  <mergeCells count="254">
    <mergeCell ref="A6:DA6"/>
    <mergeCell ref="P7:BR7"/>
    <mergeCell ref="BS7:CD7"/>
    <mergeCell ref="CE7:CH7"/>
    <mergeCell ref="CI7:CN7"/>
    <mergeCell ref="P8:BR8"/>
    <mergeCell ref="A9:DA9"/>
    <mergeCell ref="AO10:CO10"/>
    <mergeCell ref="AO11:CO11"/>
    <mergeCell ref="A13:H13"/>
    <mergeCell ref="I13:BW13"/>
    <mergeCell ref="BX13:CG13"/>
    <mergeCell ref="CH13:DA13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73:H73"/>
    <mergeCell ref="J73:BW73"/>
    <mergeCell ref="BX73:CG73"/>
    <mergeCell ref="CH73:DA73"/>
    <mergeCell ref="A74:H74"/>
    <mergeCell ref="J74:BW74"/>
    <mergeCell ref="BX74:CG74"/>
    <mergeCell ref="CH74:DA7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topLeftCell="A34" zoomScaleNormal="100" zoomScaleSheetLayoutView="100" workbookViewId="0">
      <selection activeCell="DW48" sqref="DW48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27" t="s">
        <v>64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5" t="s">
        <v>126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8" t="s">
        <v>128</v>
      </c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9" t="s">
        <v>139</v>
      </c>
      <c r="CF7" s="29"/>
      <c r="CG7" s="29"/>
      <c r="CH7" s="29"/>
      <c r="CI7" s="30" t="s">
        <v>71</v>
      </c>
      <c r="CJ7" s="30"/>
      <c r="CK7" s="30"/>
      <c r="CL7" s="30"/>
      <c r="CM7" s="30"/>
      <c r="CN7" s="30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26" t="s">
        <v>0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CX8" s="6"/>
      <c r="CY8" s="7"/>
      <c r="CZ8" s="7"/>
    </row>
    <row r="9" spans="1:105" s="3" customFormat="1" ht="15.75" x14ac:dyDescent="0.25">
      <c r="A9" s="27" t="s">
        <v>72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5" t="s">
        <v>131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26" t="s">
        <v>74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</row>
    <row r="12" spans="1:105" s="2" customFormat="1" ht="15" x14ac:dyDescent="0.25"/>
    <row r="13" spans="1:105" s="5" customFormat="1" ht="22.5" customHeight="1" x14ac:dyDescent="0.2">
      <c r="A13" s="24" t="s">
        <v>1</v>
      </c>
      <c r="B13" s="24"/>
      <c r="C13" s="24"/>
      <c r="D13" s="24"/>
      <c r="E13" s="24"/>
      <c r="F13" s="24"/>
      <c r="G13" s="24"/>
      <c r="H13" s="24"/>
      <c r="I13" s="24" t="s">
        <v>75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 t="s">
        <v>2</v>
      </c>
      <c r="BY13" s="24"/>
      <c r="BZ13" s="24"/>
      <c r="CA13" s="24"/>
      <c r="CB13" s="24"/>
      <c r="CC13" s="24"/>
      <c r="CD13" s="24"/>
      <c r="CE13" s="24"/>
      <c r="CF13" s="24"/>
      <c r="CG13" s="24"/>
      <c r="CH13" s="24" t="s">
        <v>83</v>
      </c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1:105" s="10" customFormat="1" ht="11.25" customHeight="1" x14ac:dyDescent="0.15">
      <c r="A14" s="16">
        <v>1</v>
      </c>
      <c r="B14" s="14"/>
      <c r="C14" s="14"/>
      <c r="D14" s="14"/>
      <c r="E14" s="14"/>
      <c r="F14" s="14"/>
      <c r="G14" s="14"/>
      <c r="H14" s="15"/>
      <c r="I14" s="11"/>
      <c r="J14" s="17" t="s">
        <v>84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8"/>
      <c r="BX14" s="16" t="s">
        <v>76</v>
      </c>
      <c r="BY14" s="14"/>
      <c r="BZ14" s="14"/>
      <c r="CA14" s="14"/>
      <c r="CB14" s="14"/>
      <c r="CC14" s="14"/>
      <c r="CD14" s="14"/>
      <c r="CE14" s="14"/>
      <c r="CF14" s="14"/>
      <c r="CG14" s="15"/>
      <c r="CH14" s="13">
        <f>CH15+CH16+CH17+CH22+CH23</f>
        <v>54963.098140745933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5"/>
    </row>
    <row r="15" spans="1:105" s="5" customFormat="1" ht="11.25" x14ac:dyDescent="0.2">
      <c r="A15" s="16" t="s">
        <v>3</v>
      </c>
      <c r="B15" s="14"/>
      <c r="C15" s="14"/>
      <c r="D15" s="14"/>
      <c r="E15" s="14"/>
      <c r="F15" s="14"/>
      <c r="G15" s="14"/>
      <c r="H15" s="15"/>
      <c r="I15" s="11"/>
      <c r="J15" s="22" t="s">
        <v>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6" t="s">
        <v>76</v>
      </c>
      <c r="BY15" s="14"/>
      <c r="BZ15" s="14"/>
      <c r="CA15" s="14"/>
      <c r="CB15" s="14"/>
      <c r="CC15" s="14"/>
      <c r="CD15" s="14"/>
      <c r="CE15" s="14"/>
      <c r="CF15" s="14"/>
      <c r="CG15" s="15"/>
      <c r="CH15" s="13">
        <v>27396.209299999999</v>
      </c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5"/>
    </row>
    <row r="16" spans="1:105" s="5" customFormat="1" ht="11.25" x14ac:dyDescent="0.2">
      <c r="A16" s="16" t="s">
        <v>5</v>
      </c>
      <c r="B16" s="14"/>
      <c r="C16" s="14"/>
      <c r="D16" s="14"/>
      <c r="E16" s="14"/>
      <c r="F16" s="14"/>
      <c r="G16" s="14"/>
      <c r="H16" s="15"/>
      <c r="I16" s="11"/>
      <c r="J16" s="22" t="s">
        <v>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6" t="s">
        <v>76</v>
      </c>
      <c r="BY16" s="14"/>
      <c r="BZ16" s="14"/>
      <c r="CA16" s="14"/>
      <c r="CB16" s="14"/>
      <c r="CC16" s="14"/>
      <c r="CD16" s="14"/>
      <c r="CE16" s="14"/>
      <c r="CF16" s="14"/>
      <c r="CG16" s="15"/>
      <c r="CH16" s="13">
        <v>8188.9655101007429</v>
      </c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5"/>
    </row>
    <row r="17" spans="1:105" s="5" customFormat="1" ht="11.25" x14ac:dyDescent="0.2">
      <c r="A17" s="16" t="s">
        <v>7</v>
      </c>
      <c r="B17" s="14"/>
      <c r="C17" s="14"/>
      <c r="D17" s="14"/>
      <c r="E17" s="14"/>
      <c r="F17" s="14"/>
      <c r="G17" s="14"/>
      <c r="H17" s="15"/>
      <c r="I17" s="11"/>
      <c r="J17" s="22" t="s">
        <v>85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6" t="s">
        <v>76</v>
      </c>
      <c r="BY17" s="14"/>
      <c r="BZ17" s="14"/>
      <c r="CA17" s="14"/>
      <c r="CB17" s="14"/>
      <c r="CC17" s="14"/>
      <c r="CD17" s="14"/>
      <c r="CE17" s="14"/>
      <c r="CF17" s="14"/>
      <c r="CG17" s="15"/>
      <c r="CH17" s="13">
        <f>CH18+CH19+CH20+CH21</f>
        <v>2006.3123303244568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5"/>
    </row>
    <row r="18" spans="1:105" s="5" customFormat="1" ht="11.25" x14ac:dyDescent="0.2">
      <c r="A18" s="16" t="s">
        <v>8</v>
      </c>
      <c r="B18" s="14"/>
      <c r="C18" s="14"/>
      <c r="D18" s="14"/>
      <c r="E18" s="14"/>
      <c r="F18" s="14"/>
      <c r="G18" s="14"/>
      <c r="H18" s="15"/>
      <c r="I18" s="11"/>
      <c r="J18" s="17" t="s">
        <v>77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8"/>
      <c r="BX18" s="16" t="s">
        <v>76</v>
      </c>
      <c r="BY18" s="14"/>
      <c r="BZ18" s="14"/>
      <c r="CA18" s="14"/>
      <c r="CB18" s="14"/>
      <c r="CC18" s="14"/>
      <c r="CD18" s="14"/>
      <c r="CE18" s="14"/>
      <c r="CF18" s="14"/>
      <c r="CG18" s="15"/>
      <c r="CH18" s="13">
        <v>1097.0412356593395</v>
      </c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5"/>
    </row>
    <row r="19" spans="1:105" s="5" customFormat="1" ht="11.25" x14ac:dyDescent="0.2">
      <c r="A19" s="16" t="s">
        <v>9</v>
      </c>
      <c r="B19" s="14"/>
      <c r="C19" s="14"/>
      <c r="D19" s="14"/>
      <c r="E19" s="14"/>
      <c r="F19" s="14"/>
      <c r="G19" s="14"/>
      <c r="H19" s="15"/>
      <c r="I19" s="11"/>
      <c r="J19" s="17" t="s">
        <v>86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8"/>
      <c r="BX19" s="16" t="s">
        <v>76</v>
      </c>
      <c r="BY19" s="14"/>
      <c r="BZ19" s="14"/>
      <c r="CA19" s="14"/>
      <c r="CB19" s="14"/>
      <c r="CC19" s="14"/>
      <c r="CD19" s="14"/>
      <c r="CE19" s="14"/>
      <c r="CF19" s="14"/>
      <c r="CG19" s="15"/>
      <c r="CH19" s="13">
        <v>254.94089599117098</v>
      </c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5"/>
    </row>
    <row r="20" spans="1:105" s="5" customFormat="1" ht="11.25" x14ac:dyDescent="0.2">
      <c r="A20" s="16" t="s">
        <v>10</v>
      </c>
      <c r="B20" s="14"/>
      <c r="C20" s="14"/>
      <c r="D20" s="14"/>
      <c r="E20" s="14"/>
      <c r="F20" s="14"/>
      <c r="G20" s="14"/>
      <c r="H20" s="15"/>
      <c r="I20" s="11"/>
      <c r="J20" s="17" t="s">
        <v>87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8"/>
      <c r="BX20" s="16" t="s">
        <v>76</v>
      </c>
      <c r="BY20" s="14"/>
      <c r="BZ20" s="14"/>
      <c r="CA20" s="14"/>
      <c r="CB20" s="14"/>
      <c r="CC20" s="14"/>
      <c r="CD20" s="14"/>
      <c r="CE20" s="14"/>
      <c r="CF20" s="14"/>
      <c r="CG20" s="15"/>
      <c r="CH20" s="13">
        <v>231.70872</v>
      </c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5"/>
    </row>
    <row r="21" spans="1:105" s="5" customFormat="1" ht="11.25" x14ac:dyDescent="0.2">
      <c r="A21" s="16" t="s">
        <v>11</v>
      </c>
      <c r="B21" s="14"/>
      <c r="C21" s="14"/>
      <c r="D21" s="14"/>
      <c r="E21" s="14"/>
      <c r="F21" s="14"/>
      <c r="G21" s="14"/>
      <c r="H21" s="15"/>
      <c r="I21" s="11"/>
      <c r="J21" s="17" t="s">
        <v>30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8"/>
      <c r="BX21" s="16" t="s">
        <v>76</v>
      </c>
      <c r="BY21" s="14"/>
      <c r="BZ21" s="14"/>
      <c r="CA21" s="14"/>
      <c r="CB21" s="14"/>
      <c r="CC21" s="14"/>
      <c r="CD21" s="14"/>
      <c r="CE21" s="14"/>
      <c r="CF21" s="14"/>
      <c r="CG21" s="15"/>
      <c r="CH21" s="13">
        <v>422.62147867394629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5"/>
    </row>
    <row r="22" spans="1:105" s="5" customFormat="1" ht="11.25" x14ac:dyDescent="0.2">
      <c r="A22" s="19" t="s">
        <v>12</v>
      </c>
      <c r="B22" s="20"/>
      <c r="C22" s="20"/>
      <c r="D22" s="20"/>
      <c r="E22" s="20"/>
      <c r="F22" s="20"/>
      <c r="G22" s="20"/>
      <c r="H22" s="21"/>
      <c r="I22" s="9"/>
      <c r="J22" s="22" t="s">
        <v>88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6" t="s">
        <v>76</v>
      </c>
      <c r="BY22" s="14"/>
      <c r="BZ22" s="14"/>
      <c r="CA22" s="14"/>
      <c r="CB22" s="14"/>
      <c r="CC22" s="14"/>
      <c r="CD22" s="14"/>
      <c r="CE22" s="14"/>
      <c r="CF22" s="14"/>
      <c r="CG22" s="15"/>
      <c r="CH22" s="13">
        <v>4361.2459088402848</v>
      </c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5"/>
    </row>
    <row r="23" spans="1:105" s="5" customFormat="1" ht="11.25" x14ac:dyDescent="0.2">
      <c r="A23" s="19" t="s">
        <v>13</v>
      </c>
      <c r="B23" s="20"/>
      <c r="C23" s="20"/>
      <c r="D23" s="20"/>
      <c r="E23" s="20"/>
      <c r="F23" s="20"/>
      <c r="G23" s="20"/>
      <c r="H23" s="21"/>
      <c r="I23" s="9"/>
      <c r="J23" s="22" t="s">
        <v>124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6" t="s">
        <v>76</v>
      </c>
      <c r="BY23" s="14"/>
      <c r="BZ23" s="14"/>
      <c r="CA23" s="14"/>
      <c r="CB23" s="14"/>
      <c r="CC23" s="14"/>
      <c r="CD23" s="14"/>
      <c r="CE23" s="14"/>
      <c r="CF23" s="14"/>
      <c r="CG23" s="15"/>
      <c r="CH23" s="13">
        <f>CH24+CH29+CH32+CH37+CH47+CH48</f>
        <v>13010.365091480455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5"/>
    </row>
    <row r="24" spans="1:105" s="5" customFormat="1" ht="11.25" x14ac:dyDescent="0.2">
      <c r="A24" s="19" t="s">
        <v>14</v>
      </c>
      <c r="B24" s="20"/>
      <c r="C24" s="20"/>
      <c r="D24" s="20"/>
      <c r="E24" s="20"/>
      <c r="F24" s="20"/>
      <c r="G24" s="20"/>
      <c r="H24" s="21"/>
      <c r="I24" s="9"/>
      <c r="J24" s="22" t="s">
        <v>89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6" t="s">
        <v>76</v>
      </c>
      <c r="BY24" s="14"/>
      <c r="BZ24" s="14"/>
      <c r="CA24" s="14"/>
      <c r="CB24" s="14"/>
      <c r="CC24" s="14"/>
      <c r="CD24" s="14"/>
      <c r="CE24" s="14"/>
      <c r="CF24" s="14"/>
      <c r="CG24" s="15"/>
      <c r="CH24" s="13">
        <f>CH25+CH26+CH27+CH28</f>
        <v>7882.0701407581364</v>
      </c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5"/>
    </row>
    <row r="25" spans="1:105" s="5" customFormat="1" ht="11.25" x14ac:dyDescent="0.2">
      <c r="A25" s="16" t="s">
        <v>15</v>
      </c>
      <c r="B25" s="14"/>
      <c r="C25" s="14"/>
      <c r="D25" s="14"/>
      <c r="E25" s="14"/>
      <c r="F25" s="14"/>
      <c r="G25" s="14"/>
      <c r="H25" s="15"/>
      <c r="I25" s="11"/>
      <c r="J25" s="17" t="s">
        <v>90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8"/>
      <c r="BX25" s="16" t="s">
        <v>76</v>
      </c>
      <c r="BY25" s="14"/>
      <c r="BZ25" s="14"/>
      <c r="CA25" s="14"/>
      <c r="CB25" s="14"/>
      <c r="CC25" s="14"/>
      <c r="CD25" s="14"/>
      <c r="CE25" s="14"/>
      <c r="CF25" s="14"/>
      <c r="CG25" s="15"/>
      <c r="CH25" s="13">
        <v>1040.1495120677296</v>
      </c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5"/>
    </row>
    <row r="26" spans="1:105" s="5" customFormat="1" ht="11.25" x14ac:dyDescent="0.2">
      <c r="A26" s="16" t="s">
        <v>17</v>
      </c>
      <c r="B26" s="14"/>
      <c r="C26" s="14"/>
      <c r="D26" s="14"/>
      <c r="E26" s="14"/>
      <c r="F26" s="14"/>
      <c r="G26" s="14"/>
      <c r="H26" s="15"/>
      <c r="I26" s="11"/>
      <c r="J26" s="17" t="s">
        <v>91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8"/>
      <c r="BX26" s="16" t="s">
        <v>76</v>
      </c>
      <c r="BY26" s="14"/>
      <c r="BZ26" s="14"/>
      <c r="CA26" s="14"/>
      <c r="CB26" s="14"/>
      <c r="CC26" s="14"/>
      <c r="CD26" s="14"/>
      <c r="CE26" s="14"/>
      <c r="CF26" s="14"/>
      <c r="CG26" s="15"/>
      <c r="CH26" s="13">
        <v>3608.614</v>
      </c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5"/>
    </row>
    <row r="27" spans="1:105" s="5" customFormat="1" ht="22.5" customHeight="1" x14ac:dyDescent="0.2">
      <c r="A27" s="16" t="s">
        <v>19</v>
      </c>
      <c r="B27" s="14"/>
      <c r="C27" s="14"/>
      <c r="D27" s="14"/>
      <c r="E27" s="14"/>
      <c r="F27" s="14"/>
      <c r="G27" s="14"/>
      <c r="H27" s="15"/>
      <c r="I27" s="11"/>
      <c r="J27" s="17" t="s">
        <v>125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8"/>
      <c r="BX27" s="16" t="s">
        <v>76</v>
      </c>
      <c r="BY27" s="14"/>
      <c r="BZ27" s="14"/>
      <c r="CA27" s="14"/>
      <c r="CB27" s="14"/>
      <c r="CC27" s="14"/>
      <c r="CD27" s="14"/>
      <c r="CE27" s="14"/>
      <c r="CF27" s="14"/>
      <c r="CG27" s="15"/>
      <c r="CH27" s="13">
        <v>3231.6533100000001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5"/>
    </row>
    <row r="28" spans="1:105" s="5" customFormat="1" ht="11.25" x14ac:dyDescent="0.2">
      <c r="A28" s="16" t="s">
        <v>21</v>
      </c>
      <c r="B28" s="14"/>
      <c r="C28" s="14"/>
      <c r="D28" s="14"/>
      <c r="E28" s="14"/>
      <c r="F28" s="14"/>
      <c r="G28" s="14"/>
      <c r="H28" s="15"/>
      <c r="I28" s="11"/>
      <c r="J28" s="17" t="s">
        <v>92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  <c r="BX28" s="16" t="s">
        <v>76</v>
      </c>
      <c r="BY28" s="14"/>
      <c r="BZ28" s="14"/>
      <c r="CA28" s="14"/>
      <c r="CB28" s="14"/>
      <c r="CC28" s="14"/>
      <c r="CD28" s="14"/>
      <c r="CE28" s="14"/>
      <c r="CF28" s="14"/>
      <c r="CG28" s="15"/>
      <c r="CH28" s="13">
        <v>1.6533186904069903</v>
      </c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5"/>
    </row>
    <row r="29" spans="1:105" s="5" customFormat="1" ht="11.25" x14ac:dyDescent="0.2">
      <c r="A29" s="19" t="s">
        <v>23</v>
      </c>
      <c r="B29" s="20"/>
      <c r="C29" s="20"/>
      <c r="D29" s="20"/>
      <c r="E29" s="20"/>
      <c r="F29" s="20"/>
      <c r="G29" s="20"/>
      <c r="H29" s="21"/>
      <c r="I29" s="9"/>
      <c r="J29" s="22" t="s">
        <v>65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3"/>
      <c r="BX29" s="16" t="s">
        <v>76</v>
      </c>
      <c r="BY29" s="14"/>
      <c r="BZ29" s="14"/>
      <c r="CA29" s="14"/>
      <c r="CB29" s="14"/>
      <c r="CC29" s="14"/>
      <c r="CD29" s="14"/>
      <c r="CE29" s="14"/>
      <c r="CF29" s="14"/>
      <c r="CG29" s="15"/>
      <c r="CH29" s="13">
        <f>CH30+CH31</f>
        <v>25.698723841840515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5"/>
    </row>
    <row r="30" spans="1:105" s="5" customFormat="1" ht="22.5" customHeight="1" x14ac:dyDescent="0.2">
      <c r="A30" s="16" t="s">
        <v>24</v>
      </c>
      <c r="B30" s="14"/>
      <c r="C30" s="14"/>
      <c r="D30" s="14"/>
      <c r="E30" s="14"/>
      <c r="F30" s="14"/>
      <c r="G30" s="14"/>
      <c r="H30" s="15"/>
      <c r="I30" s="11"/>
      <c r="J30" s="17" t="s">
        <v>66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8"/>
      <c r="BX30" s="16" t="s">
        <v>76</v>
      </c>
      <c r="BY30" s="14"/>
      <c r="BZ30" s="14"/>
      <c r="CA30" s="14"/>
      <c r="CB30" s="14"/>
      <c r="CC30" s="14"/>
      <c r="CD30" s="14"/>
      <c r="CE30" s="14"/>
      <c r="CF30" s="14"/>
      <c r="CG30" s="15"/>
      <c r="CH30" s="13">
        <v>0</v>
      </c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5"/>
    </row>
    <row r="31" spans="1:105" s="5" customFormat="1" ht="11.25" x14ac:dyDescent="0.2">
      <c r="A31" s="16" t="s">
        <v>25</v>
      </c>
      <c r="B31" s="14"/>
      <c r="C31" s="14"/>
      <c r="D31" s="14"/>
      <c r="E31" s="14"/>
      <c r="F31" s="14"/>
      <c r="G31" s="14"/>
      <c r="H31" s="15"/>
      <c r="I31" s="11"/>
      <c r="J31" s="17" t="s">
        <v>93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6" t="s">
        <v>76</v>
      </c>
      <c r="BY31" s="14"/>
      <c r="BZ31" s="14"/>
      <c r="CA31" s="14"/>
      <c r="CB31" s="14"/>
      <c r="CC31" s="14"/>
      <c r="CD31" s="14"/>
      <c r="CE31" s="14"/>
      <c r="CF31" s="14"/>
      <c r="CG31" s="15"/>
      <c r="CH31" s="13">
        <v>25.698723841840515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5"/>
    </row>
    <row r="32" spans="1:105" s="5" customFormat="1" ht="11.25" x14ac:dyDescent="0.2">
      <c r="A32" s="19" t="s">
        <v>26</v>
      </c>
      <c r="B32" s="20"/>
      <c r="C32" s="20"/>
      <c r="D32" s="20"/>
      <c r="E32" s="20"/>
      <c r="F32" s="20"/>
      <c r="G32" s="20"/>
      <c r="H32" s="21"/>
      <c r="I32" s="9"/>
      <c r="J32" s="22" t="s">
        <v>94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6" t="s">
        <v>76</v>
      </c>
      <c r="BY32" s="14"/>
      <c r="BZ32" s="14"/>
      <c r="CA32" s="14"/>
      <c r="CB32" s="14"/>
      <c r="CC32" s="14"/>
      <c r="CD32" s="14"/>
      <c r="CE32" s="14"/>
      <c r="CF32" s="14"/>
      <c r="CG32" s="15"/>
      <c r="CH32" s="13">
        <f>CH33+CH34+CH35+CH36</f>
        <v>1599.1659841818273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5"/>
    </row>
    <row r="33" spans="1:105" s="5" customFormat="1" ht="11.25" customHeight="1" x14ac:dyDescent="0.2">
      <c r="A33" s="16" t="s">
        <v>27</v>
      </c>
      <c r="B33" s="14"/>
      <c r="C33" s="14"/>
      <c r="D33" s="14"/>
      <c r="E33" s="14"/>
      <c r="F33" s="14"/>
      <c r="G33" s="14"/>
      <c r="H33" s="15"/>
      <c r="I33" s="11"/>
      <c r="J33" s="17" t="s">
        <v>38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8"/>
      <c r="BX33" s="16" t="s">
        <v>76</v>
      </c>
      <c r="BY33" s="14"/>
      <c r="BZ33" s="14"/>
      <c r="CA33" s="14"/>
      <c r="CB33" s="14"/>
      <c r="CC33" s="14"/>
      <c r="CD33" s="14"/>
      <c r="CE33" s="14"/>
      <c r="CF33" s="14"/>
      <c r="CG33" s="15"/>
      <c r="CH33" s="13">
        <v>1567.1320000000001</v>
      </c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5"/>
    </row>
    <row r="34" spans="1:105" s="5" customFormat="1" ht="11.25" x14ac:dyDescent="0.2">
      <c r="A34" s="16" t="s">
        <v>28</v>
      </c>
      <c r="B34" s="14"/>
      <c r="C34" s="14"/>
      <c r="D34" s="14"/>
      <c r="E34" s="14"/>
      <c r="F34" s="14"/>
      <c r="G34" s="14"/>
      <c r="H34" s="15"/>
      <c r="I34" s="11"/>
      <c r="J34" s="17" t="s">
        <v>39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8"/>
      <c r="BX34" s="16" t="s">
        <v>76</v>
      </c>
      <c r="BY34" s="14"/>
      <c r="BZ34" s="14"/>
      <c r="CA34" s="14"/>
      <c r="CB34" s="14"/>
      <c r="CC34" s="14"/>
      <c r="CD34" s="14"/>
      <c r="CE34" s="14"/>
      <c r="CF34" s="14"/>
      <c r="CG34" s="15"/>
      <c r="CH34" s="13">
        <v>6.4553599999999998</v>
      </c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5"/>
    </row>
    <row r="35" spans="1:105" s="5" customFormat="1" ht="11.25" x14ac:dyDescent="0.2">
      <c r="A35" s="16" t="s">
        <v>29</v>
      </c>
      <c r="B35" s="14"/>
      <c r="C35" s="14"/>
      <c r="D35" s="14"/>
      <c r="E35" s="14"/>
      <c r="F35" s="14"/>
      <c r="G35" s="14"/>
      <c r="H35" s="15"/>
      <c r="I35" s="11"/>
      <c r="J35" s="17" t="s">
        <v>95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8"/>
      <c r="BX35" s="16" t="s">
        <v>76</v>
      </c>
      <c r="BY35" s="14"/>
      <c r="BZ35" s="14"/>
      <c r="CA35" s="14"/>
      <c r="CB35" s="14"/>
      <c r="CC35" s="14"/>
      <c r="CD35" s="14"/>
      <c r="CE35" s="14"/>
      <c r="CF35" s="14"/>
      <c r="CG35" s="15"/>
      <c r="CH35" s="13">
        <v>25.578624181827205</v>
      </c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5"/>
    </row>
    <row r="36" spans="1:105" s="5" customFormat="1" ht="11.25" x14ac:dyDescent="0.2">
      <c r="A36" s="16" t="s">
        <v>108</v>
      </c>
      <c r="B36" s="14"/>
      <c r="C36" s="14"/>
      <c r="D36" s="14"/>
      <c r="E36" s="14"/>
      <c r="F36" s="14"/>
      <c r="G36" s="14"/>
      <c r="H36" s="15"/>
      <c r="I36" s="11"/>
      <c r="J36" s="17" t="s">
        <v>96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8"/>
      <c r="BX36" s="16" t="s">
        <v>76</v>
      </c>
      <c r="BY36" s="14"/>
      <c r="BZ36" s="14"/>
      <c r="CA36" s="14"/>
      <c r="CB36" s="14"/>
      <c r="CC36" s="14"/>
      <c r="CD36" s="14"/>
      <c r="CE36" s="14"/>
      <c r="CF36" s="14"/>
      <c r="CG36" s="15"/>
      <c r="CH36" s="13">
        <v>0</v>
      </c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5"/>
    </row>
    <row r="37" spans="1:105" s="5" customFormat="1" ht="11.25" x14ac:dyDescent="0.2">
      <c r="A37" s="19" t="s">
        <v>40</v>
      </c>
      <c r="B37" s="20"/>
      <c r="C37" s="20"/>
      <c r="D37" s="20"/>
      <c r="E37" s="20"/>
      <c r="F37" s="20"/>
      <c r="G37" s="20"/>
      <c r="H37" s="21"/>
      <c r="I37" s="9"/>
      <c r="J37" s="22" t="s">
        <v>78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6" t="s">
        <v>76</v>
      </c>
      <c r="BY37" s="14"/>
      <c r="BZ37" s="14"/>
      <c r="CA37" s="14"/>
      <c r="CB37" s="14"/>
      <c r="CC37" s="14"/>
      <c r="CD37" s="14"/>
      <c r="CE37" s="14"/>
      <c r="CF37" s="14"/>
      <c r="CG37" s="15"/>
      <c r="CH37" s="13">
        <f>CH38+CH39+CH40+CH41+CH42</f>
        <v>2756.7199782554503</v>
      </c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5"/>
    </row>
    <row r="38" spans="1:105" s="5" customFormat="1" ht="11.25" customHeight="1" x14ac:dyDescent="0.2">
      <c r="A38" s="16" t="s">
        <v>109</v>
      </c>
      <c r="B38" s="14"/>
      <c r="C38" s="14"/>
      <c r="D38" s="14"/>
      <c r="E38" s="14"/>
      <c r="F38" s="14"/>
      <c r="G38" s="14"/>
      <c r="H38" s="15"/>
      <c r="I38" s="11"/>
      <c r="J38" s="17" t="s">
        <v>16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6" t="s">
        <v>76</v>
      </c>
      <c r="BY38" s="14"/>
      <c r="BZ38" s="14"/>
      <c r="CA38" s="14"/>
      <c r="CB38" s="14"/>
      <c r="CC38" s="14"/>
      <c r="CD38" s="14"/>
      <c r="CE38" s="14"/>
      <c r="CF38" s="14"/>
      <c r="CG38" s="15"/>
      <c r="CH38" s="13">
        <v>131.84492458930777</v>
      </c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5"/>
    </row>
    <row r="39" spans="1:105" s="5" customFormat="1" ht="11.25" x14ac:dyDescent="0.2">
      <c r="A39" s="16" t="s">
        <v>110</v>
      </c>
      <c r="B39" s="14"/>
      <c r="C39" s="14"/>
      <c r="D39" s="14"/>
      <c r="E39" s="14"/>
      <c r="F39" s="14"/>
      <c r="G39" s="14"/>
      <c r="H39" s="15"/>
      <c r="I39" s="11"/>
      <c r="J39" s="17" t="s">
        <v>18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8"/>
      <c r="BX39" s="16" t="s">
        <v>76</v>
      </c>
      <c r="BY39" s="14"/>
      <c r="BZ39" s="14"/>
      <c r="CA39" s="14"/>
      <c r="CB39" s="14"/>
      <c r="CC39" s="14"/>
      <c r="CD39" s="14"/>
      <c r="CE39" s="14"/>
      <c r="CF39" s="14"/>
      <c r="CG39" s="15"/>
      <c r="CH39" s="13">
        <v>0</v>
      </c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5"/>
    </row>
    <row r="40" spans="1:105" s="5" customFormat="1" ht="11.25" x14ac:dyDescent="0.2">
      <c r="A40" s="16" t="s">
        <v>111</v>
      </c>
      <c r="B40" s="14"/>
      <c r="C40" s="14"/>
      <c r="D40" s="14"/>
      <c r="E40" s="14"/>
      <c r="F40" s="14"/>
      <c r="G40" s="14"/>
      <c r="H40" s="15"/>
      <c r="I40" s="11"/>
      <c r="J40" s="17" t="s">
        <v>20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8"/>
      <c r="BX40" s="16" t="s">
        <v>76</v>
      </c>
      <c r="BY40" s="14"/>
      <c r="BZ40" s="14"/>
      <c r="CA40" s="14"/>
      <c r="CB40" s="14"/>
      <c r="CC40" s="14"/>
      <c r="CD40" s="14"/>
      <c r="CE40" s="14"/>
      <c r="CF40" s="14"/>
      <c r="CG40" s="15"/>
      <c r="CH40" s="13">
        <v>53.050029442114592</v>
      </c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5"/>
    </row>
    <row r="41" spans="1:105" s="5" customFormat="1" ht="11.25" x14ac:dyDescent="0.2">
      <c r="A41" s="16" t="s">
        <v>112</v>
      </c>
      <c r="B41" s="14"/>
      <c r="C41" s="14"/>
      <c r="D41" s="14"/>
      <c r="E41" s="14"/>
      <c r="F41" s="14"/>
      <c r="G41" s="14"/>
      <c r="H41" s="15"/>
      <c r="I41" s="11"/>
      <c r="J41" s="17" t="s">
        <v>22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8"/>
      <c r="BX41" s="16" t="s">
        <v>76</v>
      </c>
      <c r="BY41" s="14"/>
      <c r="BZ41" s="14"/>
      <c r="CA41" s="14"/>
      <c r="CB41" s="14"/>
      <c r="CC41" s="14"/>
      <c r="CD41" s="14"/>
      <c r="CE41" s="14"/>
      <c r="CF41" s="14"/>
      <c r="CG41" s="15"/>
      <c r="CH41" s="13">
        <v>12.233226522488732</v>
      </c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5"/>
    </row>
    <row r="42" spans="1:105" s="5" customFormat="1" ht="11.25" customHeight="1" x14ac:dyDescent="0.2">
      <c r="A42" s="16" t="s">
        <v>113</v>
      </c>
      <c r="B42" s="14"/>
      <c r="C42" s="14"/>
      <c r="D42" s="14"/>
      <c r="E42" s="14"/>
      <c r="F42" s="14"/>
      <c r="G42" s="14"/>
      <c r="H42" s="15"/>
      <c r="I42" s="11"/>
      <c r="J42" s="17" t="s">
        <v>97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  <c r="BX42" s="16" t="s">
        <v>76</v>
      </c>
      <c r="BY42" s="14"/>
      <c r="BZ42" s="14"/>
      <c r="CA42" s="14"/>
      <c r="CB42" s="14"/>
      <c r="CC42" s="14"/>
      <c r="CD42" s="14"/>
      <c r="CE42" s="14"/>
      <c r="CF42" s="14"/>
      <c r="CG42" s="15"/>
      <c r="CH42" s="13">
        <f>CH43+CH44+CH45+CH46</f>
        <v>2559.5917977015392</v>
      </c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5"/>
    </row>
    <row r="43" spans="1:105" s="5" customFormat="1" ht="11.25" customHeight="1" x14ac:dyDescent="0.2">
      <c r="A43" s="16" t="s">
        <v>114</v>
      </c>
      <c r="B43" s="14"/>
      <c r="C43" s="14"/>
      <c r="D43" s="14"/>
      <c r="E43" s="14"/>
      <c r="F43" s="14"/>
      <c r="G43" s="14"/>
      <c r="H43" s="15"/>
      <c r="I43" s="11"/>
      <c r="J43" s="17" t="s">
        <v>98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8"/>
      <c r="BX43" s="16" t="s">
        <v>76</v>
      </c>
      <c r="BY43" s="14"/>
      <c r="BZ43" s="14"/>
      <c r="CA43" s="14"/>
      <c r="CB43" s="14"/>
      <c r="CC43" s="14"/>
      <c r="CD43" s="14"/>
      <c r="CE43" s="14"/>
      <c r="CF43" s="14"/>
      <c r="CG43" s="15"/>
      <c r="CH43" s="13">
        <v>0</v>
      </c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5"/>
    </row>
    <row r="44" spans="1:105" s="5" customFormat="1" ht="22.5" customHeight="1" x14ac:dyDescent="0.2">
      <c r="A44" s="16" t="s">
        <v>115</v>
      </c>
      <c r="B44" s="14"/>
      <c r="C44" s="14"/>
      <c r="D44" s="14"/>
      <c r="E44" s="14"/>
      <c r="F44" s="14"/>
      <c r="G44" s="14"/>
      <c r="H44" s="15"/>
      <c r="I44" s="11"/>
      <c r="J44" s="17" t="s">
        <v>99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8"/>
      <c r="BX44" s="16" t="s">
        <v>76</v>
      </c>
      <c r="BY44" s="14"/>
      <c r="BZ44" s="14"/>
      <c r="CA44" s="14"/>
      <c r="CB44" s="14"/>
      <c r="CC44" s="14"/>
      <c r="CD44" s="14"/>
      <c r="CE44" s="14"/>
      <c r="CF44" s="14"/>
      <c r="CG44" s="15"/>
      <c r="CH44" s="13">
        <v>118.526</v>
      </c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5"/>
    </row>
    <row r="45" spans="1:105" s="5" customFormat="1" ht="11.25" customHeight="1" x14ac:dyDescent="0.2">
      <c r="A45" s="16" t="s">
        <v>116</v>
      </c>
      <c r="B45" s="14"/>
      <c r="C45" s="14"/>
      <c r="D45" s="14"/>
      <c r="E45" s="14"/>
      <c r="F45" s="14"/>
      <c r="G45" s="14"/>
      <c r="H45" s="15"/>
      <c r="I45" s="11"/>
      <c r="J45" s="17" t="s">
        <v>100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8"/>
      <c r="BX45" s="16" t="s">
        <v>76</v>
      </c>
      <c r="BY45" s="14"/>
      <c r="BZ45" s="14"/>
      <c r="CA45" s="14"/>
      <c r="CB45" s="14"/>
      <c r="CC45" s="14"/>
      <c r="CD45" s="14"/>
      <c r="CE45" s="14"/>
      <c r="CF45" s="14"/>
      <c r="CG45" s="15"/>
      <c r="CH45" s="13">
        <v>116.226</v>
      </c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5"/>
    </row>
    <row r="46" spans="1:105" s="5" customFormat="1" ht="11.25" customHeight="1" x14ac:dyDescent="0.2">
      <c r="A46" s="16" t="s">
        <v>117</v>
      </c>
      <c r="B46" s="14"/>
      <c r="C46" s="14"/>
      <c r="D46" s="14"/>
      <c r="E46" s="14"/>
      <c r="F46" s="14"/>
      <c r="G46" s="14"/>
      <c r="H46" s="15"/>
      <c r="I46" s="11"/>
      <c r="J46" s="17" t="s">
        <v>30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8"/>
      <c r="BX46" s="16" t="s">
        <v>76</v>
      </c>
      <c r="BY46" s="14"/>
      <c r="BZ46" s="14"/>
      <c r="CA46" s="14"/>
      <c r="CB46" s="14"/>
      <c r="CC46" s="14"/>
      <c r="CD46" s="14"/>
      <c r="CE46" s="14"/>
      <c r="CF46" s="14"/>
      <c r="CG46" s="15"/>
      <c r="CH46" s="13">
        <v>2324.8397977015393</v>
      </c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5"/>
    </row>
    <row r="47" spans="1:105" s="5" customFormat="1" ht="11.25" customHeight="1" x14ac:dyDescent="0.2">
      <c r="A47" s="19" t="s">
        <v>41</v>
      </c>
      <c r="B47" s="20"/>
      <c r="C47" s="20"/>
      <c r="D47" s="20"/>
      <c r="E47" s="20"/>
      <c r="F47" s="20"/>
      <c r="G47" s="20"/>
      <c r="H47" s="21"/>
      <c r="I47" s="9"/>
      <c r="J47" s="22" t="s">
        <v>31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6" t="s">
        <v>76</v>
      </c>
      <c r="BY47" s="14"/>
      <c r="BZ47" s="14"/>
      <c r="CA47" s="14"/>
      <c r="CB47" s="14"/>
      <c r="CC47" s="14"/>
      <c r="CD47" s="14"/>
      <c r="CE47" s="14"/>
      <c r="CF47" s="14"/>
      <c r="CG47" s="15"/>
      <c r="CH47" s="13">
        <v>0</v>
      </c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5"/>
    </row>
    <row r="48" spans="1:105" s="5" customFormat="1" ht="11.25" customHeight="1" x14ac:dyDescent="0.2">
      <c r="A48" s="19" t="s">
        <v>42</v>
      </c>
      <c r="B48" s="20"/>
      <c r="C48" s="20"/>
      <c r="D48" s="20"/>
      <c r="E48" s="20"/>
      <c r="F48" s="20"/>
      <c r="G48" s="20"/>
      <c r="H48" s="21"/>
      <c r="I48" s="9"/>
      <c r="J48" s="22" t="s">
        <v>32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6" t="s">
        <v>76</v>
      </c>
      <c r="BY48" s="14"/>
      <c r="BZ48" s="14"/>
      <c r="CA48" s="14"/>
      <c r="CB48" s="14"/>
      <c r="CC48" s="14"/>
      <c r="CD48" s="14"/>
      <c r="CE48" s="14"/>
      <c r="CF48" s="14"/>
      <c r="CG48" s="15"/>
      <c r="CH48" s="13">
        <f>CH49+CH50+CH51+CH52+CH53+CH54</f>
        <v>746.71026444319955</v>
      </c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5"/>
    </row>
    <row r="49" spans="1:105" s="5" customFormat="1" ht="11.25" customHeight="1" x14ac:dyDescent="0.2">
      <c r="A49" s="16" t="s">
        <v>43</v>
      </c>
      <c r="B49" s="14"/>
      <c r="C49" s="14"/>
      <c r="D49" s="14"/>
      <c r="E49" s="14"/>
      <c r="F49" s="14"/>
      <c r="G49" s="14"/>
      <c r="H49" s="15"/>
      <c r="I49" s="11"/>
      <c r="J49" s="17" t="s">
        <v>33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8"/>
      <c r="BX49" s="16" t="s">
        <v>76</v>
      </c>
      <c r="BY49" s="14"/>
      <c r="BZ49" s="14"/>
      <c r="CA49" s="14"/>
      <c r="CB49" s="14"/>
      <c r="CC49" s="14"/>
      <c r="CD49" s="14"/>
      <c r="CE49" s="14"/>
      <c r="CF49" s="14"/>
      <c r="CG49" s="15"/>
      <c r="CH49" s="13">
        <v>6.8228359861887222</v>
      </c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5"/>
    </row>
    <row r="50" spans="1:105" s="5" customFormat="1" ht="11.25" customHeight="1" x14ac:dyDescent="0.2">
      <c r="A50" s="16" t="s">
        <v>44</v>
      </c>
      <c r="B50" s="14"/>
      <c r="C50" s="14"/>
      <c r="D50" s="14"/>
      <c r="E50" s="14"/>
      <c r="F50" s="14"/>
      <c r="G50" s="14"/>
      <c r="H50" s="15"/>
      <c r="I50" s="11"/>
      <c r="J50" s="17" t="s">
        <v>34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8"/>
      <c r="BX50" s="16" t="s">
        <v>76</v>
      </c>
      <c r="BY50" s="14"/>
      <c r="BZ50" s="14"/>
      <c r="CA50" s="14"/>
      <c r="CB50" s="14"/>
      <c r="CC50" s="14"/>
      <c r="CD50" s="14"/>
      <c r="CE50" s="14"/>
      <c r="CF50" s="14"/>
      <c r="CG50" s="15"/>
      <c r="CH50" s="13">
        <v>418.60490806901521</v>
      </c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5"/>
    </row>
    <row r="51" spans="1:105" s="5" customFormat="1" ht="11.25" customHeight="1" x14ac:dyDescent="0.2">
      <c r="A51" s="16" t="s">
        <v>45</v>
      </c>
      <c r="B51" s="14"/>
      <c r="C51" s="14"/>
      <c r="D51" s="14"/>
      <c r="E51" s="14"/>
      <c r="F51" s="14"/>
      <c r="G51" s="14"/>
      <c r="H51" s="15"/>
      <c r="I51" s="11"/>
      <c r="J51" s="17" t="s">
        <v>101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/>
      <c r="BX51" s="16" t="s">
        <v>76</v>
      </c>
      <c r="BY51" s="14"/>
      <c r="BZ51" s="14"/>
      <c r="CA51" s="14"/>
      <c r="CB51" s="14"/>
      <c r="CC51" s="14"/>
      <c r="CD51" s="14"/>
      <c r="CE51" s="14"/>
      <c r="CF51" s="14"/>
      <c r="CG51" s="15"/>
      <c r="CH51" s="13">
        <v>206.83532139711909</v>
      </c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5"/>
    </row>
    <row r="52" spans="1:105" s="5" customFormat="1" ht="11.25" customHeight="1" x14ac:dyDescent="0.2">
      <c r="A52" s="16" t="s">
        <v>46</v>
      </c>
      <c r="B52" s="14"/>
      <c r="C52" s="14"/>
      <c r="D52" s="14"/>
      <c r="E52" s="14"/>
      <c r="F52" s="14"/>
      <c r="G52" s="14"/>
      <c r="H52" s="15"/>
      <c r="I52" s="11"/>
      <c r="J52" s="17" t="s">
        <v>102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8"/>
      <c r="BX52" s="16" t="s">
        <v>76</v>
      </c>
      <c r="BY52" s="14"/>
      <c r="BZ52" s="14"/>
      <c r="CA52" s="14"/>
      <c r="CB52" s="14"/>
      <c r="CC52" s="14"/>
      <c r="CD52" s="14"/>
      <c r="CE52" s="14"/>
      <c r="CF52" s="14"/>
      <c r="CG52" s="15"/>
      <c r="CH52" s="13">
        <v>0</v>
      </c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5"/>
    </row>
    <row r="53" spans="1:105" s="5" customFormat="1" ht="11.25" customHeight="1" x14ac:dyDescent="0.2">
      <c r="A53" s="16" t="s">
        <v>118</v>
      </c>
      <c r="B53" s="14"/>
      <c r="C53" s="14"/>
      <c r="D53" s="14"/>
      <c r="E53" s="14"/>
      <c r="F53" s="14"/>
      <c r="G53" s="14"/>
      <c r="H53" s="15"/>
      <c r="I53" s="11"/>
      <c r="J53" s="17" t="s">
        <v>103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8"/>
      <c r="BX53" s="16" t="s">
        <v>76</v>
      </c>
      <c r="BY53" s="14"/>
      <c r="BZ53" s="14"/>
      <c r="CA53" s="14"/>
      <c r="CB53" s="14"/>
      <c r="CC53" s="14"/>
      <c r="CD53" s="14"/>
      <c r="CE53" s="14"/>
      <c r="CF53" s="14"/>
      <c r="CG53" s="15"/>
      <c r="CH53" s="13">
        <v>0</v>
      </c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5"/>
    </row>
    <row r="54" spans="1:105" s="5" customFormat="1" ht="11.25" customHeight="1" x14ac:dyDescent="0.2">
      <c r="A54" s="16" t="s">
        <v>119</v>
      </c>
      <c r="B54" s="14"/>
      <c r="C54" s="14"/>
      <c r="D54" s="14"/>
      <c r="E54" s="14"/>
      <c r="F54" s="14"/>
      <c r="G54" s="14"/>
      <c r="H54" s="15"/>
      <c r="I54" s="11"/>
      <c r="J54" s="17" t="s">
        <v>30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8"/>
      <c r="BX54" s="16" t="s">
        <v>76</v>
      </c>
      <c r="BY54" s="14"/>
      <c r="BZ54" s="14"/>
      <c r="CA54" s="14"/>
      <c r="CB54" s="14"/>
      <c r="CC54" s="14"/>
      <c r="CD54" s="14"/>
      <c r="CE54" s="14"/>
      <c r="CF54" s="14"/>
      <c r="CG54" s="15"/>
      <c r="CH54" s="13">
        <v>114.44719899087643</v>
      </c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5"/>
    </row>
    <row r="55" spans="1:105" s="5" customFormat="1" ht="11.25" customHeight="1" x14ac:dyDescent="0.2">
      <c r="A55" s="19">
        <v>2</v>
      </c>
      <c r="B55" s="20"/>
      <c r="C55" s="20"/>
      <c r="D55" s="20"/>
      <c r="E55" s="20"/>
      <c r="F55" s="20"/>
      <c r="G55" s="20"/>
      <c r="H55" s="21"/>
      <c r="I55" s="9"/>
      <c r="J55" s="22" t="s">
        <v>35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6" t="s">
        <v>76</v>
      </c>
      <c r="BY55" s="14"/>
      <c r="BZ55" s="14"/>
      <c r="CA55" s="14"/>
      <c r="CB55" s="14"/>
      <c r="CC55" s="14"/>
      <c r="CD55" s="14"/>
      <c r="CE55" s="14"/>
      <c r="CF55" s="14"/>
      <c r="CG55" s="15"/>
      <c r="CH55" s="13">
        <v>0</v>
      </c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5"/>
    </row>
    <row r="56" spans="1:105" s="5" customFormat="1" ht="11.25" customHeight="1" x14ac:dyDescent="0.2">
      <c r="A56" s="19">
        <v>3</v>
      </c>
      <c r="B56" s="20"/>
      <c r="C56" s="20"/>
      <c r="D56" s="20"/>
      <c r="E56" s="20"/>
      <c r="F56" s="20"/>
      <c r="G56" s="20"/>
      <c r="H56" s="21"/>
      <c r="I56" s="9"/>
      <c r="J56" s="22" t="s">
        <v>79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6" t="s">
        <v>76</v>
      </c>
      <c r="BY56" s="14"/>
      <c r="BZ56" s="14"/>
      <c r="CA56" s="14"/>
      <c r="CB56" s="14"/>
      <c r="CC56" s="14"/>
      <c r="CD56" s="14"/>
      <c r="CE56" s="14"/>
      <c r="CF56" s="14"/>
      <c r="CG56" s="15"/>
      <c r="CH56" s="13">
        <f>CH57+CH58+CH59+CH60+CH61</f>
        <v>83.135162703039498</v>
      </c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5"/>
    </row>
    <row r="57" spans="1:105" s="5" customFormat="1" ht="11.25" customHeight="1" x14ac:dyDescent="0.2">
      <c r="A57" s="16" t="s">
        <v>47</v>
      </c>
      <c r="B57" s="14"/>
      <c r="C57" s="14"/>
      <c r="D57" s="14"/>
      <c r="E57" s="14"/>
      <c r="F57" s="14"/>
      <c r="G57" s="14"/>
      <c r="H57" s="15"/>
      <c r="I57" s="11"/>
      <c r="J57" s="17" t="s">
        <v>36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8"/>
      <c r="BX57" s="16" t="s">
        <v>76</v>
      </c>
      <c r="BY57" s="14"/>
      <c r="BZ57" s="14"/>
      <c r="CA57" s="14"/>
      <c r="CB57" s="14"/>
      <c r="CC57" s="14"/>
      <c r="CD57" s="14"/>
      <c r="CE57" s="14"/>
      <c r="CF57" s="14"/>
      <c r="CG57" s="15"/>
      <c r="CH57" s="13">
        <v>0</v>
      </c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5"/>
    </row>
    <row r="58" spans="1:105" s="5" customFormat="1" ht="11.25" customHeight="1" x14ac:dyDescent="0.2">
      <c r="A58" s="16" t="s">
        <v>48</v>
      </c>
      <c r="B58" s="14"/>
      <c r="C58" s="14"/>
      <c r="D58" s="14"/>
      <c r="E58" s="14"/>
      <c r="F58" s="14"/>
      <c r="G58" s="14"/>
      <c r="H58" s="15"/>
      <c r="I58" s="11"/>
      <c r="J58" s="17" t="s">
        <v>104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8"/>
      <c r="BX58" s="16" t="s">
        <v>76</v>
      </c>
      <c r="BY58" s="14"/>
      <c r="BZ58" s="14"/>
      <c r="CA58" s="14"/>
      <c r="CB58" s="14"/>
      <c r="CC58" s="14"/>
      <c r="CD58" s="14"/>
      <c r="CE58" s="14"/>
      <c r="CF58" s="14"/>
      <c r="CG58" s="15"/>
      <c r="CH58" s="13">
        <v>0</v>
      </c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5"/>
    </row>
    <row r="59" spans="1:105" s="5" customFormat="1" ht="11.25" x14ac:dyDescent="0.2">
      <c r="A59" s="16" t="s">
        <v>49</v>
      </c>
      <c r="B59" s="14"/>
      <c r="C59" s="14"/>
      <c r="D59" s="14"/>
      <c r="E59" s="14"/>
      <c r="F59" s="14"/>
      <c r="G59" s="14"/>
      <c r="H59" s="15"/>
      <c r="I59" s="11"/>
      <c r="J59" s="17" t="s">
        <v>37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8"/>
      <c r="BX59" s="16" t="s">
        <v>76</v>
      </c>
      <c r="BY59" s="14"/>
      <c r="BZ59" s="14"/>
      <c r="CA59" s="14"/>
      <c r="CB59" s="14"/>
      <c r="CC59" s="14"/>
      <c r="CD59" s="14"/>
      <c r="CE59" s="14"/>
      <c r="CF59" s="14"/>
      <c r="CG59" s="15"/>
      <c r="CH59" s="13">
        <v>75.686800000000005</v>
      </c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5"/>
    </row>
    <row r="60" spans="1:105" s="5" customFormat="1" ht="11.25" x14ac:dyDescent="0.2">
      <c r="A60" s="16" t="s">
        <v>50</v>
      </c>
      <c r="B60" s="14"/>
      <c r="C60" s="14"/>
      <c r="D60" s="14"/>
      <c r="E60" s="14"/>
      <c r="F60" s="14"/>
      <c r="G60" s="14"/>
      <c r="H60" s="15"/>
      <c r="I60" s="11"/>
      <c r="J60" s="17" t="s">
        <v>105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8"/>
      <c r="BX60" s="16" t="s">
        <v>76</v>
      </c>
      <c r="BY60" s="14"/>
      <c r="BZ60" s="14"/>
      <c r="CA60" s="14"/>
      <c r="CB60" s="14"/>
      <c r="CC60" s="14"/>
      <c r="CD60" s="14"/>
      <c r="CE60" s="14"/>
      <c r="CF60" s="14"/>
      <c r="CG60" s="15"/>
      <c r="CH60" s="13">
        <v>0</v>
      </c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5"/>
    </row>
    <row r="61" spans="1:105" s="5" customFormat="1" ht="11.25" x14ac:dyDescent="0.2">
      <c r="A61" s="16" t="s">
        <v>120</v>
      </c>
      <c r="B61" s="14"/>
      <c r="C61" s="14"/>
      <c r="D61" s="14"/>
      <c r="E61" s="14"/>
      <c r="F61" s="14"/>
      <c r="G61" s="14"/>
      <c r="H61" s="15"/>
      <c r="I61" s="11"/>
      <c r="J61" s="17" t="s">
        <v>51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8"/>
      <c r="BX61" s="16" t="s">
        <v>76</v>
      </c>
      <c r="BY61" s="14"/>
      <c r="BZ61" s="14"/>
      <c r="CA61" s="14"/>
      <c r="CB61" s="14"/>
      <c r="CC61" s="14"/>
      <c r="CD61" s="14"/>
      <c r="CE61" s="14"/>
      <c r="CF61" s="14"/>
      <c r="CG61" s="15"/>
      <c r="CH61" s="13">
        <v>7.4483627030394857</v>
      </c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5"/>
    </row>
    <row r="62" spans="1:105" s="5" customFormat="1" ht="11.25" x14ac:dyDescent="0.2">
      <c r="A62" s="19">
        <v>4</v>
      </c>
      <c r="B62" s="20"/>
      <c r="C62" s="20"/>
      <c r="D62" s="20"/>
      <c r="E62" s="20"/>
      <c r="F62" s="20"/>
      <c r="G62" s="20"/>
      <c r="H62" s="21"/>
      <c r="I62" s="9"/>
      <c r="J62" s="22" t="s">
        <v>67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6" t="s">
        <v>76</v>
      </c>
      <c r="BY62" s="14"/>
      <c r="BZ62" s="14"/>
      <c r="CA62" s="14"/>
      <c r="CB62" s="14"/>
      <c r="CC62" s="14"/>
      <c r="CD62" s="14"/>
      <c r="CE62" s="14"/>
      <c r="CF62" s="14"/>
      <c r="CG62" s="15"/>
      <c r="CH62" s="13">
        <v>18.921700000000001</v>
      </c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5"/>
    </row>
    <row r="63" spans="1:105" s="5" customFormat="1" ht="11.25" x14ac:dyDescent="0.2">
      <c r="A63" s="19" t="s">
        <v>53</v>
      </c>
      <c r="B63" s="20"/>
      <c r="C63" s="20"/>
      <c r="D63" s="20"/>
      <c r="E63" s="20"/>
      <c r="F63" s="20"/>
      <c r="G63" s="20"/>
      <c r="H63" s="21"/>
      <c r="I63" s="9"/>
      <c r="J63" s="22" t="s">
        <v>52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6" t="s">
        <v>76</v>
      </c>
      <c r="BY63" s="14"/>
      <c r="BZ63" s="14"/>
      <c r="CA63" s="14"/>
      <c r="CB63" s="14"/>
      <c r="CC63" s="14"/>
      <c r="CD63" s="14"/>
      <c r="CE63" s="14"/>
      <c r="CF63" s="14"/>
      <c r="CG63" s="15"/>
      <c r="CH63" s="13">
        <v>0</v>
      </c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5"/>
    </row>
    <row r="64" spans="1:105" s="5" customFormat="1" ht="11.25" x14ac:dyDescent="0.2">
      <c r="A64" s="16" t="s">
        <v>68</v>
      </c>
      <c r="B64" s="14"/>
      <c r="C64" s="14"/>
      <c r="D64" s="14"/>
      <c r="E64" s="14"/>
      <c r="F64" s="14"/>
      <c r="G64" s="14"/>
      <c r="H64" s="15"/>
      <c r="I64" s="11"/>
      <c r="J64" s="17" t="s">
        <v>54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8"/>
      <c r="BX64" s="16" t="s">
        <v>76</v>
      </c>
      <c r="BY64" s="14"/>
      <c r="BZ64" s="14"/>
      <c r="CA64" s="14"/>
      <c r="CB64" s="14"/>
      <c r="CC64" s="14"/>
      <c r="CD64" s="14"/>
      <c r="CE64" s="14"/>
      <c r="CF64" s="14"/>
      <c r="CG64" s="15"/>
      <c r="CH64" s="13">
        <v>0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5"/>
    </row>
    <row r="65" spans="1:105" s="5" customFormat="1" ht="11.25" x14ac:dyDescent="0.2">
      <c r="A65" s="16" t="s">
        <v>69</v>
      </c>
      <c r="B65" s="14"/>
      <c r="C65" s="14"/>
      <c r="D65" s="14"/>
      <c r="E65" s="14"/>
      <c r="F65" s="14"/>
      <c r="G65" s="14"/>
      <c r="H65" s="15"/>
      <c r="I65" s="11"/>
      <c r="J65" s="17" t="s">
        <v>55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8"/>
      <c r="BX65" s="16" t="s">
        <v>76</v>
      </c>
      <c r="BY65" s="14"/>
      <c r="BZ65" s="14"/>
      <c r="CA65" s="14"/>
      <c r="CB65" s="14"/>
      <c r="CC65" s="14"/>
      <c r="CD65" s="14"/>
      <c r="CE65" s="14"/>
      <c r="CF65" s="14"/>
      <c r="CG65" s="15"/>
      <c r="CH65" s="13">
        <v>0</v>
      </c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5"/>
    </row>
    <row r="66" spans="1:105" s="5" customFormat="1" ht="11.25" x14ac:dyDescent="0.2">
      <c r="A66" s="16" t="s">
        <v>121</v>
      </c>
      <c r="B66" s="14"/>
      <c r="C66" s="14"/>
      <c r="D66" s="14"/>
      <c r="E66" s="14"/>
      <c r="F66" s="14"/>
      <c r="G66" s="14"/>
      <c r="H66" s="15"/>
      <c r="I66" s="11"/>
      <c r="J66" s="17" t="s">
        <v>56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8"/>
      <c r="BX66" s="16" t="s">
        <v>76</v>
      </c>
      <c r="BY66" s="14"/>
      <c r="BZ66" s="14"/>
      <c r="CA66" s="14"/>
      <c r="CB66" s="14"/>
      <c r="CC66" s="14"/>
      <c r="CD66" s="14"/>
      <c r="CE66" s="14"/>
      <c r="CF66" s="14"/>
      <c r="CG66" s="15"/>
      <c r="CH66" s="13">
        <v>0</v>
      </c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5"/>
    </row>
    <row r="67" spans="1:105" s="5" customFormat="1" ht="22.5" customHeight="1" x14ac:dyDescent="0.2">
      <c r="A67" s="16" t="s">
        <v>122</v>
      </c>
      <c r="B67" s="14"/>
      <c r="C67" s="14"/>
      <c r="D67" s="14"/>
      <c r="E67" s="14"/>
      <c r="F67" s="14"/>
      <c r="G67" s="14"/>
      <c r="H67" s="15"/>
      <c r="I67" s="11"/>
      <c r="J67" s="17" t="s">
        <v>106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8"/>
      <c r="BX67" s="16" t="s">
        <v>76</v>
      </c>
      <c r="BY67" s="14"/>
      <c r="BZ67" s="14"/>
      <c r="CA67" s="14"/>
      <c r="CB67" s="14"/>
      <c r="CC67" s="14"/>
      <c r="CD67" s="14"/>
      <c r="CE67" s="14"/>
      <c r="CF67" s="14"/>
      <c r="CG67" s="15"/>
      <c r="CH67" s="13">
        <v>0</v>
      </c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5"/>
    </row>
    <row r="68" spans="1:105" s="5" customFormat="1" ht="11.25" x14ac:dyDescent="0.2">
      <c r="A68" s="19" t="s">
        <v>80</v>
      </c>
      <c r="B68" s="20"/>
      <c r="C68" s="20"/>
      <c r="D68" s="20"/>
      <c r="E68" s="20"/>
      <c r="F68" s="20"/>
      <c r="G68" s="20"/>
      <c r="H68" s="21"/>
      <c r="I68" s="9"/>
      <c r="J68" s="22" t="s">
        <v>57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6" t="s">
        <v>76</v>
      </c>
      <c r="BY68" s="14"/>
      <c r="BZ68" s="14"/>
      <c r="CA68" s="14"/>
      <c r="CB68" s="14"/>
      <c r="CC68" s="14"/>
      <c r="CD68" s="14"/>
      <c r="CE68" s="14"/>
      <c r="CF68" s="14"/>
      <c r="CG68" s="15"/>
      <c r="CH68" s="13">
        <v>18.921700000000001</v>
      </c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5"/>
    </row>
    <row r="69" spans="1:105" s="5" customFormat="1" ht="11.25" x14ac:dyDescent="0.2">
      <c r="A69" s="19">
        <v>5</v>
      </c>
      <c r="B69" s="20"/>
      <c r="C69" s="20"/>
      <c r="D69" s="20"/>
      <c r="E69" s="20"/>
      <c r="F69" s="20"/>
      <c r="G69" s="20"/>
      <c r="H69" s="21"/>
      <c r="I69" s="9"/>
      <c r="J69" s="22" t="s">
        <v>58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6" t="s">
        <v>76</v>
      </c>
      <c r="BY69" s="14"/>
      <c r="BZ69" s="14"/>
      <c r="CA69" s="14"/>
      <c r="CB69" s="14"/>
      <c r="CC69" s="14"/>
      <c r="CD69" s="14"/>
      <c r="CE69" s="14"/>
      <c r="CF69" s="14"/>
      <c r="CG69" s="15"/>
      <c r="CH69" s="13">
        <f>CH14+CH56+CH68</f>
        <v>55065.15500344897</v>
      </c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5"/>
    </row>
    <row r="70" spans="1:105" s="5" customFormat="1" ht="11.25" x14ac:dyDescent="0.2">
      <c r="A70" s="19" t="s">
        <v>59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customHeight="1" x14ac:dyDescent="0.2">
      <c r="A71" s="16">
        <v>1</v>
      </c>
      <c r="B71" s="14"/>
      <c r="C71" s="14"/>
      <c r="D71" s="14"/>
      <c r="E71" s="14"/>
      <c r="F71" s="14"/>
      <c r="G71" s="14"/>
      <c r="H71" s="15"/>
      <c r="I71" s="11"/>
      <c r="J71" s="17" t="s">
        <v>60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8"/>
      <c r="BX71" s="16" t="s">
        <v>70</v>
      </c>
      <c r="BY71" s="14"/>
      <c r="BZ71" s="14"/>
      <c r="CA71" s="14"/>
      <c r="CB71" s="14"/>
      <c r="CC71" s="14"/>
      <c r="CD71" s="14"/>
      <c r="CE71" s="14"/>
      <c r="CF71" s="14"/>
      <c r="CG71" s="15"/>
      <c r="CH71" s="13">
        <v>41.47</v>
      </c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5"/>
    </row>
    <row r="72" spans="1:105" s="5" customFormat="1" ht="11.25" x14ac:dyDescent="0.2">
      <c r="A72" s="16">
        <v>2</v>
      </c>
      <c r="B72" s="14"/>
      <c r="C72" s="14"/>
      <c r="D72" s="14"/>
      <c r="E72" s="14"/>
      <c r="F72" s="14"/>
      <c r="G72" s="14"/>
      <c r="H72" s="15"/>
      <c r="I72" s="11"/>
      <c r="J72" s="17" t="s">
        <v>61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8"/>
      <c r="BX72" s="16" t="s">
        <v>62</v>
      </c>
      <c r="BY72" s="14"/>
      <c r="BZ72" s="14"/>
      <c r="CA72" s="14"/>
      <c r="CB72" s="14"/>
      <c r="CC72" s="14"/>
      <c r="CD72" s="14"/>
      <c r="CE72" s="14"/>
      <c r="CF72" s="14"/>
      <c r="CG72" s="15"/>
      <c r="CH72" s="13">
        <v>117.65</v>
      </c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5"/>
    </row>
    <row r="73" spans="1:105" s="5" customFormat="1" ht="11.25" x14ac:dyDescent="0.2">
      <c r="A73" s="16">
        <v>3</v>
      </c>
      <c r="B73" s="14"/>
      <c r="C73" s="14"/>
      <c r="D73" s="14"/>
      <c r="E73" s="14"/>
      <c r="F73" s="14"/>
      <c r="G73" s="14"/>
      <c r="H73" s="15"/>
      <c r="I73" s="11"/>
      <c r="J73" s="17" t="s">
        <v>107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8"/>
      <c r="BX73" s="16" t="s">
        <v>81</v>
      </c>
      <c r="BY73" s="14"/>
      <c r="BZ73" s="14"/>
      <c r="CA73" s="14"/>
      <c r="CB73" s="14"/>
      <c r="CC73" s="14"/>
      <c r="CD73" s="14"/>
      <c r="CE73" s="14"/>
      <c r="CF73" s="14"/>
      <c r="CG73" s="15"/>
      <c r="CH73" s="13">
        <v>8</v>
      </c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5"/>
    </row>
    <row r="74" spans="1:105" s="5" customFormat="1" ht="11.25" x14ac:dyDescent="0.2">
      <c r="A74" s="16">
        <v>4</v>
      </c>
      <c r="B74" s="14"/>
      <c r="C74" s="14"/>
      <c r="D74" s="14"/>
      <c r="E74" s="14"/>
      <c r="F74" s="14"/>
      <c r="G74" s="14"/>
      <c r="H74" s="15"/>
      <c r="I74" s="11"/>
      <c r="J74" s="17" t="s">
        <v>82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8"/>
      <c r="BX74" s="16" t="s">
        <v>63</v>
      </c>
      <c r="BY74" s="14"/>
      <c r="BZ74" s="14"/>
      <c r="CA74" s="14"/>
      <c r="CB74" s="14"/>
      <c r="CC74" s="14"/>
      <c r="CD74" s="14"/>
      <c r="CE74" s="14"/>
      <c r="CF74" s="14"/>
      <c r="CG74" s="15"/>
      <c r="CH74" s="13">
        <v>11.2</v>
      </c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5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topLeftCell="A24" zoomScaleNormal="100" zoomScaleSheetLayoutView="100" workbookViewId="0">
      <selection activeCell="DY69" sqref="DY6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27" t="s">
        <v>64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5" t="s">
        <v>126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8" t="s">
        <v>128</v>
      </c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9" t="s">
        <v>139</v>
      </c>
      <c r="CF7" s="29"/>
      <c r="CG7" s="29"/>
      <c r="CH7" s="29"/>
      <c r="CI7" s="30" t="s">
        <v>71</v>
      </c>
      <c r="CJ7" s="30"/>
      <c r="CK7" s="30"/>
      <c r="CL7" s="30"/>
      <c r="CM7" s="30"/>
      <c r="CN7" s="30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26" t="s">
        <v>0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CX8" s="6"/>
      <c r="CY8" s="7"/>
      <c r="CZ8" s="7"/>
    </row>
    <row r="9" spans="1:105" s="3" customFormat="1" ht="15.75" x14ac:dyDescent="0.25">
      <c r="A9" s="27" t="s">
        <v>72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5" t="s">
        <v>132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26" t="s">
        <v>74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</row>
    <row r="12" spans="1:105" s="2" customFormat="1" ht="15" x14ac:dyDescent="0.25"/>
    <row r="13" spans="1:105" s="5" customFormat="1" ht="22.5" customHeight="1" x14ac:dyDescent="0.2">
      <c r="A13" s="24" t="s">
        <v>1</v>
      </c>
      <c r="B13" s="24"/>
      <c r="C13" s="24"/>
      <c r="D13" s="24"/>
      <c r="E13" s="24"/>
      <c r="F13" s="24"/>
      <c r="G13" s="24"/>
      <c r="H13" s="24"/>
      <c r="I13" s="24" t="s">
        <v>75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 t="s">
        <v>2</v>
      </c>
      <c r="BY13" s="24"/>
      <c r="BZ13" s="24"/>
      <c r="CA13" s="24"/>
      <c r="CB13" s="24"/>
      <c r="CC13" s="24"/>
      <c r="CD13" s="24"/>
      <c r="CE13" s="24"/>
      <c r="CF13" s="24"/>
      <c r="CG13" s="24"/>
      <c r="CH13" s="24" t="s">
        <v>83</v>
      </c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1:105" s="10" customFormat="1" ht="11.25" customHeight="1" x14ac:dyDescent="0.15">
      <c r="A14" s="16">
        <v>1</v>
      </c>
      <c r="B14" s="14"/>
      <c r="C14" s="14"/>
      <c r="D14" s="14"/>
      <c r="E14" s="14"/>
      <c r="F14" s="14"/>
      <c r="G14" s="14"/>
      <c r="H14" s="15"/>
      <c r="I14" s="11"/>
      <c r="J14" s="17" t="s">
        <v>84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8"/>
      <c r="BX14" s="16" t="s">
        <v>76</v>
      </c>
      <c r="BY14" s="14"/>
      <c r="BZ14" s="14"/>
      <c r="CA14" s="14"/>
      <c r="CB14" s="14"/>
      <c r="CC14" s="14"/>
      <c r="CD14" s="14"/>
      <c r="CE14" s="14"/>
      <c r="CF14" s="14"/>
      <c r="CG14" s="15"/>
      <c r="CH14" s="13">
        <f>CH15+CH16+CH17+CH22+CH23</f>
        <v>38100.225219022126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5"/>
    </row>
    <row r="15" spans="1:105" s="5" customFormat="1" ht="11.25" x14ac:dyDescent="0.2">
      <c r="A15" s="16" t="s">
        <v>3</v>
      </c>
      <c r="B15" s="14"/>
      <c r="C15" s="14"/>
      <c r="D15" s="14"/>
      <c r="E15" s="14"/>
      <c r="F15" s="14"/>
      <c r="G15" s="14"/>
      <c r="H15" s="15"/>
      <c r="I15" s="11"/>
      <c r="J15" s="22" t="s">
        <v>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6" t="s">
        <v>76</v>
      </c>
      <c r="BY15" s="14"/>
      <c r="BZ15" s="14"/>
      <c r="CA15" s="14"/>
      <c r="CB15" s="14"/>
      <c r="CC15" s="14"/>
      <c r="CD15" s="14"/>
      <c r="CE15" s="14"/>
      <c r="CF15" s="14"/>
      <c r="CG15" s="15"/>
      <c r="CH15" s="13">
        <v>15566.695299999999</v>
      </c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5"/>
    </row>
    <row r="16" spans="1:105" s="5" customFormat="1" ht="11.25" x14ac:dyDescent="0.2">
      <c r="A16" s="16" t="s">
        <v>5</v>
      </c>
      <c r="B16" s="14"/>
      <c r="C16" s="14"/>
      <c r="D16" s="14"/>
      <c r="E16" s="14"/>
      <c r="F16" s="14"/>
      <c r="G16" s="14"/>
      <c r="H16" s="15"/>
      <c r="I16" s="11"/>
      <c r="J16" s="22" t="s">
        <v>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6" t="s">
        <v>76</v>
      </c>
      <c r="BY16" s="14"/>
      <c r="BZ16" s="14"/>
      <c r="CA16" s="14"/>
      <c r="CB16" s="14"/>
      <c r="CC16" s="14"/>
      <c r="CD16" s="14"/>
      <c r="CE16" s="14"/>
      <c r="CF16" s="14"/>
      <c r="CG16" s="15"/>
      <c r="CH16" s="13">
        <v>4653.0207709410124</v>
      </c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5"/>
    </row>
    <row r="17" spans="1:105" s="5" customFormat="1" ht="11.25" x14ac:dyDescent="0.2">
      <c r="A17" s="16" t="s">
        <v>7</v>
      </c>
      <c r="B17" s="14"/>
      <c r="C17" s="14"/>
      <c r="D17" s="14"/>
      <c r="E17" s="14"/>
      <c r="F17" s="14"/>
      <c r="G17" s="14"/>
      <c r="H17" s="15"/>
      <c r="I17" s="11"/>
      <c r="J17" s="22" t="s">
        <v>85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6" t="s">
        <v>76</v>
      </c>
      <c r="BY17" s="14"/>
      <c r="BZ17" s="14"/>
      <c r="CA17" s="14"/>
      <c r="CB17" s="14"/>
      <c r="CC17" s="14"/>
      <c r="CD17" s="14"/>
      <c r="CE17" s="14"/>
      <c r="CF17" s="14"/>
      <c r="CG17" s="15"/>
      <c r="CH17" s="13">
        <f>CH18+CH19+CH20+CH21</f>
        <v>1549.2524869283629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5"/>
    </row>
    <row r="18" spans="1:105" s="5" customFormat="1" ht="11.25" x14ac:dyDescent="0.2">
      <c r="A18" s="16" t="s">
        <v>8</v>
      </c>
      <c r="B18" s="14"/>
      <c r="C18" s="14"/>
      <c r="D18" s="14"/>
      <c r="E18" s="14"/>
      <c r="F18" s="14"/>
      <c r="G18" s="14"/>
      <c r="H18" s="15"/>
      <c r="I18" s="11"/>
      <c r="J18" s="17" t="s">
        <v>77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8"/>
      <c r="BX18" s="16" t="s">
        <v>76</v>
      </c>
      <c r="BY18" s="14"/>
      <c r="BZ18" s="14"/>
      <c r="CA18" s="14"/>
      <c r="CB18" s="14"/>
      <c r="CC18" s="14"/>
      <c r="CD18" s="14"/>
      <c r="CE18" s="14"/>
      <c r="CF18" s="14"/>
      <c r="CG18" s="15"/>
      <c r="CH18" s="13">
        <v>153.65249696299324</v>
      </c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5"/>
    </row>
    <row r="19" spans="1:105" s="5" customFormat="1" ht="11.25" x14ac:dyDescent="0.2">
      <c r="A19" s="16" t="s">
        <v>9</v>
      </c>
      <c r="B19" s="14"/>
      <c r="C19" s="14"/>
      <c r="D19" s="14"/>
      <c r="E19" s="14"/>
      <c r="F19" s="14"/>
      <c r="G19" s="14"/>
      <c r="H19" s="15"/>
      <c r="I19" s="11"/>
      <c r="J19" s="17" t="s">
        <v>86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8"/>
      <c r="BX19" s="16" t="s">
        <v>76</v>
      </c>
      <c r="BY19" s="14"/>
      <c r="BZ19" s="14"/>
      <c r="CA19" s="14"/>
      <c r="CB19" s="14"/>
      <c r="CC19" s="14"/>
      <c r="CD19" s="14"/>
      <c r="CE19" s="14"/>
      <c r="CF19" s="14"/>
      <c r="CG19" s="15"/>
      <c r="CH19" s="13">
        <v>431.37082612957875</v>
      </c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5"/>
    </row>
    <row r="20" spans="1:105" s="5" customFormat="1" ht="11.25" x14ac:dyDescent="0.2">
      <c r="A20" s="16" t="s">
        <v>10</v>
      </c>
      <c r="B20" s="14"/>
      <c r="C20" s="14"/>
      <c r="D20" s="14"/>
      <c r="E20" s="14"/>
      <c r="F20" s="14"/>
      <c r="G20" s="14"/>
      <c r="H20" s="15"/>
      <c r="I20" s="11"/>
      <c r="J20" s="17" t="s">
        <v>87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8"/>
      <c r="BX20" s="16" t="s">
        <v>76</v>
      </c>
      <c r="BY20" s="14"/>
      <c r="BZ20" s="14"/>
      <c r="CA20" s="14"/>
      <c r="CB20" s="14"/>
      <c r="CC20" s="14"/>
      <c r="CD20" s="14"/>
      <c r="CE20" s="14"/>
      <c r="CF20" s="14"/>
      <c r="CG20" s="15"/>
      <c r="CH20" s="13">
        <v>582.28371000000004</v>
      </c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5"/>
    </row>
    <row r="21" spans="1:105" s="5" customFormat="1" ht="11.25" x14ac:dyDescent="0.2">
      <c r="A21" s="16" t="s">
        <v>11</v>
      </c>
      <c r="B21" s="14"/>
      <c r="C21" s="14"/>
      <c r="D21" s="14"/>
      <c r="E21" s="14"/>
      <c r="F21" s="14"/>
      <c r="G21" s="14"/>
      <c r="H21" s="15"/>
      <c r="I21" s="11"/>
      <c r="J21" s="17" t="s">
        <v>30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8"/>
      <c r="BX21" s="16" t="s">
        <v>76</v>
      </c>
      <c r="BY21" s="14"/>
      <c r="BZ21" s="14"/>
      <c r="CA21" s="14"/>
      <c r="CB21" s="14"/>
      <c r="CC21" s="14"/>
      <c r="CD21" s="14"/>
      <c r="CE21" s="14"/>
      <c r="CF21" s="14"/>
      <c r="CG21" s="15"/>
      <c r="CH21" s="13">
        <v>381.94545383579077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5"/>
    </row>
    <row r="22" spans="1:105" s="5" customFormat="1" ht="11.25" x14ac:dyDescent="0.2">
      <c r="A22" s="19" t="s">
        <v>12</v>
      </c>
      <c r="B22" s="20"/>
      <c r="C22" s="20"/>
      <c r="D22" s="20"/>
      <c r="E22" s="20"/>
      <c r="F22" s="20"/>
      <c r="G22" s="20"/>
      <c r="H22" s="21"/>
      <c r="I22" s="9"/>
      <c r="J22" s="22" t="s">
        <v>88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6" t="s">
        <v>76</v>
      </c>
      <c r="BY22" s="14"/>
      <c r="BZ22" s="14"/>
      <c r="CA22" s="14"/>
      <c r="CB22" s="14"/>
      <c r="CC22" s="14"/>
      <c r="CD22" s="14"/>
      <c r="CE22" s="14"/>
      <c r="CF22" s="14"/>
      <c r="CG22" s="15"/>
      <c r="CH22" s="13">
        <v>4646.4881904604972</v>
      </c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5"/>
    </row>
    <row r="23" spans="1:105" s="5" customFormat="1" ht="11.25" x14ac:dyDescent="0.2">
      <c r="A23" s="19" t="s">
        <v>13</v>
      </c>
      <c r="B23" s="20"/>
      <c r="C23" s="20"/>
      <c r="D23" s="20"/>
      <c r="E23" s="20"/>
      <c r="F23" s="20"/>
      <c r="G23" s="20"/>
      <c r="H23" s="21"/>
      <c r="I23" s="9"/>
      <c r="J23" s="22" t="s">
        <v>124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6" t="s">
        <v>76</v>
      </c>
      <c r="BY23" s="14"/>
      <c r="BZ23" s="14"/>
      <c r="CA23" s="14"/>
      <c r="CB23" s="14"/>
      <c r="CC23" s="14"/>
      <c r="CD23" s="14"/>
      <c r="CE23" s="14"/>
      <c r="CF23" s="14"/>
      <c r="CG23" s="15"/>
      <c r="CH23" s="13">
        <f>CH24+CH29+CH32+CH37+CH47+CH48</f>
        <v>11684.768470692254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5"/>
    </row>
    <row r="24" spans="1:105" s="5" customFormat="1" ht="11.25" x14ac:dyDescent="0.2">
      <c r="A24" s="19" t="s">
        <v>14</v>
      </c>
      <c r="B24" s="20"/>
      <c r="C24" s="20"/>
      <c r="D24" s="20"/>
      <c r="E24" s="20"/>
      <c r="F24" s="20"/>
      <c r="G24" s="20"/>
      <c r="H24" s="21"/>
      <c r="I24" s="9"/>
      <c r="J24" s="22" t="s">
        <v>89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6" t="s">
        <v>76</v>
      </c>
      <c r="BY24" s="14"/>
      <c r="BZ24" s="14"/>
      <c r="CA24" s="14"/>
      <c r="CB24" s="14"/>
      <c r="CC24" s="14"/>
      <c r="CD24" s="14"/>
      <c r="CE24" s="14"/>
      <c r="CF24" s="14"/>
      <c r="CG24" s="15"/>
      <c r="CH24" s="13">
        <f>CH25+CH26+CH27+CH28</f>
        <v>7228.6380521925757</v>
      </c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5"/>
    </row>
    <row r="25" spans="1:105" s="5" customFormat="1" ht="11.25" x14ac:dyDescent="0.2">
      <c r="A25" s="16" t="s">
        <v>15</v>
      </c>
      <c r="B25" s="14"/>
      <c r="C25" s="14"/>
      <c r="D25" s="14"/>
      <c r="E25" s="14"/>
      <c r="F25" s="14"/>
      <c r="G25" s="14"/>
      <c r="H25" s="15"/>
      <c r="I25" s="11"/>
      <c r="J25" s="17" t="s">
        <v>90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8"/>
      <c r="BX25" s="16" t="s">
        <v>76</v>
      </c>
      <c r="BY25" s="14"/>
      <c r="BZ25" s="14"/>
      <c r="CA25" s="14"/>
      <c r="CB25" s="14"/>
      <c r="CC25" s="14"/>
      <c r="CD25" s="14"/>
      <c r="CE25" s="14"/>
      <c r="CF25" s="14"/>
      <c r="CG25" s="15"/>
      <c r="CH25" s="13">
        <v>67.477052192575343</v>
      </c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5"/>
    </row>
    <row r="26" spans="1:105" s="5" customFormat="1" ht="11.25" x14ac:dyDescent="0.2">
      <c r="A26" s="16" t="s">
        <v>17</v>
      </c>
      <c r="B26" s="14"/>
      <c r="C26" s="14"/>
      <c r="D26" s="14"/>
      <c r="E26" s="14"/>
      <c r="F26" s="14"/>
      <c r="G26" s="14"/>
      <c r="H26" s="15"/>
      <c r="I26" s="11"/>
      <c r="J26" s="17" t="s">
        <v>91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8"/>
      <c r="BX26" s="16" t="s">
        <v>76</v>
      </c>
      <c r="BY26" s="14"/>
      <c r="BZ26" s="14"/>
      <c r="CA26" s="14"/>
      <c r="CB26" s="14"/>
      <c r="CC26" s="14"/>
      <c r="CD26" s="14"/>
      <c r="CE26" s="14"/>
      <c r="CF26" s="14"/>
      <c r="CG26" s="15"/>
      <c r="CH26" s="13">
        <v>1589.8398</v>
      </c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5"/>
    </row>
    <row r="27" spans="1:105" s="5" customFormat="1" ht="22.5" customHeight="1" x14ac:dyDescent="0.2">
      <c r="A27" s="16" t="s">
        <v>19</v>
      </c>
      <c r="B27" s="14"/>
      <c r="C27" s="14"/>
      <c r="D27" s="14"/>
      <c r="E27" s="14"/>
      <c r="F27" s="14"/>
      <c r="G27" s="14"/>
      <c r="H27" s="15"/>
      <c r="I27" s="11"/>
      <c r="J27" s="17" t="s">
        <v>125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8"/>
      <c r="BX27" s="16" t="s">
        <v>76</v>
      </c>
      <c r="BY27" s="14"/>
      <c r="BZ27" s="14"/>
      <c r="CA27" s="14"/>
      <c r="CB27" s="14"/>
      <c r="CC27" s="14"/>
      <c r="CD27" s="14"/>
      <c r="CE27" s="14"/>
      <c r="CF27" s="14"/>
      <c r="CG27" s="15"/>
      <c r="CH27" s="13">
        <v>5571.3212000000003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5"/>
    </row>
    <row r="28" spans="1:105" s="5" customFormat="1" ht="11.25" x14ac:dyDescent="0.2">
      <c r="A28" s="16" t="s">
        <v>21</v>
      </c>
      <c r="B28" s="14"/>
      <c r="C28" s="14"/>
      <c r="D28" s="14"/>
      <c r="E28" s="14"/>
      <c r="F28" s="14"/>
      <c r="G28" s="14"/>
      <c r="H28" s="15"/>
      <c r="I28" s="11"/>
      <c r="J28" s="17" t="s">
        <v>92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  <c r="BX28" s="16" t="s">
        <v>76</v>
      </c>
      <c r="BY28" s="14"/>
      <c r="BZ28" s="14"/>
      <c r="CA28" s="14"/>
      <c r="CB28" s="14"/>
      <c r="CC28" s="14"/>
      <c r="CD28" s="14"/>
      <c r="CE28" s="14"/>
      <c r="CF28" s="14"/>
      <c r="CG28" s="15"/>
      <c r="CH28" s="13">
        <v>0</v>
      </c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5"/>
    </row>
    <row r="29" spans="1:105" s="5" customFormat="1" ht="11.25" x14ac:dyDescent="0.2">
      <c r="A29" s="19" t="s">
        <v>23</v>
      </c>
      <c r="B29" s="20"/>
      <c r="C29" s="20"/>
      <c r="D29" s="20"/>
      <c r="E29" s="20"/>
      <c r="F29" s="20"/>
      <c r="G29" s="20"/>
      <c r="H29" s="21"/>
      <c r="I29" s="9"/>
      <c r="J29" s="22" t="s">
        <v>65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3"/>
      <c r="BX29" s="16" t="s">
        <v>76</v>
      </c>
      <c r="BY29" s="14"/>
      <c r="BZ29" s="14"/>
      <c r="CA29" s="14"/>
      <c r="CB29" s="14"/>
      <c r="CC29" s="14"/>
      <c r="CD29" s="14"/>
      <c r="CE29" s="14"/>
      <c r="CF29" s="14"/>
      <c r="CG29" s="15"/>
      <c r="CH29" s="13">
        <f>CH30+CH31</f>
        <v>7.5727378565971515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5"/>
    </row>
    <row r="30" spans="1:105" s="5" customFormat="1" ht="22.5" customHeight="1" x14ac:dyDescent="0.2">
      <c r="A30" s="16" t="s">
        <v>24</v>
      </c>
      <c r="B30" s="14"/>
      <c r="C30" s="14"/>
      <c r="D30" s="14"/>
      <c r="E30" s="14"/>
      <c r="F30" s="14"/>
      <c r="G30" s="14"/>
      <c r="H30" s="15"/>
      <c r="I30" s="11"/>
      <c r="J30" s="17" t="s">
        <v>66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8"/>
      <c r="BX30" s="16" t="s">
        <v>76</v>
      </c>
      <c r="BY30" s="14"/>
      <c r="BZ30" s="14"/>
      <c r="CA30" s="14"/>
      <c r="CB30" s="14"/>
      <c r="CC30" s="14"/>
      <c r="CD30" s="14"/>
      <c r="CE30" s="14"/>
      <c r="CF30" s="14"/>
      <c r="CG30" s="15"/>
      <c r="CH30" s="13">
        <v>0</v>
      </c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5"/>
    </row>
    <row r="31" spans="1:105" s="5" customFormat="1" ht="11.25" x14ac:dyDescent="0.2">
      <c r="A31" s="16" t="s">
        <v>25</v>
      </c>
      <c r="B31" s="14"/>
      <c r="C31" s="14"/>
      <c r="D31" s="14"/>
      <c r="E31" s="14"/>
      <c r="F31" s="14"/>
      <c r="G31" s="14"/>
      <c r="H31" s="15"/>
      <c r="I31" s="11"/>
      <c r="J31" s="17" t="s">
        <v>93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6" t="s">
        <v>76</v>
      </c>
      <c r="BY31" s="14"/>
      <c r="BZ31" s="14"/>
      <c r="CA31" s="14"/>
      <c r="CB31" s="14"/>
      <c r="CC31" s="14"/>
      <c r="CD31" s="14"/>
      <c r="CE31" s="14"/>
      <c r="CF31" s="14"/>
      <c r="CG31" s="15"/>
      <c r="CH31" s="13">
        <v>7.5727378565971515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5"/>
    </row>
    <row r="32" spans="1:105" s="5" customFormat="1" ht="11.25" x14ac:dyDescent="0.2">
      <c r="A32" s="19" t="s">
        <v>26</v>
      </c>
      <c r="B32" s="20"/>
      <c r="C32" s="20"/>
      <c r="D32" s="20"/>
      <c r="E32" s="20"/>
      <c r="F32" s="20"/>
      <c r="G32" s="20"/>
      <c r="H32" s="21"/>
      <c r="I32" s="9"/>
      <c r="J32" s="22" t="s">
        <v>94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6" t="s">
        <v>76</v>
      </c>
      <c r="BY32" s="14"/>
      <c r="BZ32" s="14"/>
      <c r="CA32" s="14"/>
      <c r="CB32" s="14"/>
      <c r="CC32" s="14"/>
      <c r="CD32" s="14"/>
      <c r="CE32" s="14"/>
      <c r="CF32" s="14"/>
      <c r="CG32" s="15"/>
      <c r="CH32" s="13">
        <f>CH33+CH34+CH35+CH36</f>
        <v>661.55140828415551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5"/>
    </row>
    <row r="33" spans="1:105" s="5" customFormat="1" ht="11.25" customHeight="1" x14ac:dyDescent="0.2">
      <c r="A33" s="16" t="s">
        <v>27</v>
      </c>
      <c r="B33" s="14"/>
      <c r="C33" s="14"/>
      <c r="D33" s="14"/>
      <c r="E33" s="14"/>
      <c r="F33" s="14"/>
      <c r="G33" s="14"/>
      <c r="H33" s="15"/>
      <c r="I33" s="11"/>
      <c r="J33" s="17" t="s">
        <v>38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8"/>
      <c r="BX33" s="16" t="s">
        <v>76</v>
      </c>
      <c r="BY33" s="14"/>
      <c r="BZ33" s="14"/>
      <c r="CA33" s="14"/>
      <c r="CB33" s="14"/>
      <c r="CC33" s="14"/>
      <c r="CD33" s="14"/>
      <c r="CE33" s="14"/>
      <c r="CF33" s="14"/>
      <c r="CG33" s="15"/>
      <c r="CH33" s="13">
        <v>635.29493000000002</v>
      </c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5"/>
    </row>
    <row r="34" spans="1:105" s="5" customFormat="1" ht="11.25" x14ac:dyDescent="0.2">
      <c r="A34" s="16" t="s">
        <v>28</v>
      </c>
      <c r="B34" s="14"/>
      <c r="C34" s="14"/>
      <c r="D34" s="14"/>
      <c r="E34" s="14"/>
      <c r="F34" s="14"/>
      <c r="G34" s="14"/>
      <c r="H34" s="15"/>
      <c r="I34" s="11"/>
      <c r="J34" s="17" t="s">
        <v>39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8"/>
      <c r="BX34" s="16" t="s">
        <v>76</v>
      </c>
      <c r="BY34" s="14"/>
      <c r="BZ34" s="14"/>
      <c r="CA34" s="14"/>
      <c r="CB34" s="14"/>
      <c r="CC34" s="14"/>
      <c r="CD34" s="14"/>
      <c r="CE34" s="14"/>
      <c r="CF34" s="14"/>
      <c r="CG34" s="15"/>
      <c r="CH34" s="13">
        <v>20.793880000000001</v>
      </c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5"/>
    </row>
    <row r="35" spans="1:105" s="5" customFormat="1" ht="11.25" x14ac:dyDescent="0.2">
      <c r="A35" s="16" t="s">
        <v>29</v>
      </c>
      <c r="B35" s="14"/>
      <c r="C35" s="14"/>
      <c r="D35" s="14"/>
      <c r="E35" s="14"/>
      <c r="F35" s="14"/>
      <c r="G35" s="14"/>
      <c r="H35" s="15"/>
      <c r="I35" s="11"/>
      <c r="J35" s="17" t="s">
        <v>95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8"/>
      <c r="BX35" s="16" t="s">
        <v>76</v>
      </c>
      <c r="BY35" s="14"/>
      <c r="BZ35" s="14"/>
      <c r="CA35" s="14"/>
      <c r="CB35" s="14"/>
      <c r="CC35" s="14"/>
      <c r="CD35" s="14"/>
      <c r="CE35" s="14"/>
      <c r="CF35" s="14"/>
      <c r="CG35" s="15"/>
      <c r="CH35" s="13">
        <v>5.4625982841555381</v>
      </c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5"/>
    </row>
    <row r="36" spans="1:105" s="5" customFormat="1" ht="11.25" x14ac:dyDescent="0.2">
      <c r="A36" s="16" t="s">
        <v>108</v>
      </c>
      <c r="B36" s="14"/>
      <c r="C36" s="14"/>
      <c r="D36" s="14"/>
      <c r="E36" s="14"/>
      <c r="F36" s="14"/>
      <c r="G36" s="14"/>
      <c r="H36" s="15"/>
      <c r="I36" s="11"/>
      <c r="J36" s="17" t="s">
        <v>96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8"/>
      <c r="BX36" s="16" t="s">
        <v>76</v>
      </c>
      <c r="BY36" s="14"/>
      <c r="BZ36" s="14"/>
      <c r="CA36" s="14"/>
      <c r="CB36" s="14"/>
      <c r="CC36" s="14"/>
      <c r="CD36" s="14"/>
      <c r="CE36" s="14"/>
      <c r="CF36" s="14"/>
      <c r="CG36" s="15"/>
      <c r="CH36" s="13">
        <v>0</v>
      </c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5"/>
    </row>
    <row r="37" spans="1:105" s="5" customFormat="1" ht="11.25" x14ac:dyDescent="0.2">
      <c r="A37" s="19" t="s">
        <v>40</v>
      </c>
      <c r="B37" s="20"/>
      <c r="C37" s="20"/>
      <c r="D37" s="20"/>
      <c r="E37" s="20"/>
      <c r="F37" s="20"/>
      <c r="G37" s="20"/>
      <c r="H37" s="21"/>
      <c r="I37" s="9"/>
      <c r="J37" s="22" t="s">
        <v>78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6" t="s">
        <v>76</v>
      </c>
      <c r="BY37" s="14"/>
      <c r="BZ37" s="14"/>
      <c r="CA37" s="14"/>
      <c r="CB37" s="14"/>
      <c r="CC37" s="14"/>
      <c r="CD37" s="14"/>
      <c r="CE37" s="14"/>
      <c r="CF37" s="14"/>
      <c r="CG37" s="15"/>
      <c r="CH37" s="13">
        <f>CH38+CH39+CH40+CH41+CH42</f>
        <v>2167.591000515431</v>
      </c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5"/>
    </row>
    <row r="38" spans="1:105" s="5" customFormat="1" ht="11.25" customHeight="1" x14ac:dyDescent="0.2">
      <c r="A38" s="16" t="s">
        <v>109</v>
      </c>
      <c r="B38" s="14"/>
      <c r="C38" s="14"/>
      <c r="D38" s="14"/>
      <c r="E38" s="14"/>
      <c r="F38" s="14"/>
      <c r="G38" s="14"/>
      <c r="H38" s="15"/>
      <c r="I38" s="11"/>
      <c r="J38" s="17" t="s">
        <v>16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6" t="s">
        <v>76</v>
      </c>
      <c r="BY38" s="14"/>
      <c r="BZ38" s="14"/>
      <c r="CA38" s="14"/>
      <c r="CB38" s="14"/>
      <c r="CC38" s="14"/>
      <c r="CD38" s="14"/>
      <c r="CE38" s="14"/>
      <c r="CF38" s="14"/>
      <c r="CG38" s="15"/>
      <c r="CH38" s="13">
        <v>114.62271508272723</v>
      </c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5"/>
    </row>
    <row r="39" spans="1:105" s="5" customFormat="1" ht="11.25" x14ac:dyDescent="0.2">
      <c r="A39" s="16" t="s">
        <v>110</v>
      </c>
      <c r="B39" s="14"/>
      <c r="C39" s="14"/>
      <c r="D39" s="14"/>
      <c r="E39" s="14"/>
      <c r="F39" s="14"/>
      <c r="G39" s="14"/>
      <c r="H39" s="15"/>
      <c r="I39" s="11"/>
      <c r="J39" s="17" t="s">
        <v>18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8"/>
      <c r="BX39" s="16" t="s">
        <v>76</v>
      </c>
      <c r="BY39" s="14"/>
      <c r="BZ39" s="14"/>
      <c r="CA39" s="14"/>
      <c r="CB39" s="14"/>
      <c r="CC39" s="14"/>
      <c r="CD39" s="14"/>
      <c r="CE39" s="14"/>
      <c r="CF39" s="14"/>
      <c r="CG39" s="15"/>
      <c r="CH39" s="13">
        <v>42.239541232232696</v>
      </c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5"/>
    </row>
    <row r="40" spans="1:105" s="5" customFormat="1" ht="11.25" x14ac:dyDescent="0.2">
      <c r="A40" s="16" t="s">
        <v>111</v>
      </c>
      <c r="B40" s="14"/>
      <c r="C40" s="14"/>
      <c r="D40" s="14"/>
      <c r="E40" s="14"/>
      <c r="F40" s="14"/>
      <c r="G40" s="14"/>
      <c r="H40" s="15"/>
      <c r="I40" s="11"/>
      <c r="J40" s="17" t="s">
        <v>20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8"/>
      <c r="BX40" s="16" t="s">
        <v>76</v>
      </c>
      <c r="BY40" s="14"/>
      <c r="BZ40" s="14"/>
      <c r="CA40" s="14"/>
      <c r="CB40" s="14"/>
      <c r="CC40" s="14"/>
      <c r="CD40" s="14"/>
      <c r="CE40" s="14"/>
      <c r="CF40" s="14"/>
      <c r="CG40" s="15"/>
      <c r="CH40" s="13">
        <v>31.470270293746228</v>
      </c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5"/>
    </row>
    <row r="41" spans="1:105" s="5" customFormat="1" ht="11.25" x14ac:dyDescent="0.2">
      <c r="A41" s="16" t="s">
        <v>112</v>
      </c>
      <c r="B41" s="14"/>
      <c r="C41" s="14"/>
      <c r="D41" s="14"/>
      <c r="E41" s="14"/>
      <c r="F41" s="14"/>
      <c r="G41" s="14"/>
      <c r="H41" s="15"/>
      <c r="I41" s="11"/>
      <c r="J41" s="17" t="s">
        <v>22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8"/>
      <c r="BX41" s="16" t="s">
        <v>76</v>
      </c>
      <c r="BY41" s="14"/>
      <c r="BZ41" s="14"/>
      <c r="CA41" s="14"/>
      <c r="CB41" s="14"/>
      <c r="CC41" s="14"/>
      <c r="CD41" s="14"/>
      <c r="CE41" s="14"/>
      <c r="CF41" s="14"/>
      <c r="CG41" s="15"/>
      <c r="CH41" s="13">
        <v>7.2569789173711738</v>
      </c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5"/>
    </row>
    <row r="42" spans="1:105" s="5" customFormat="1" ht="11.25" customHeight="1" x14ac:dyDescent="0.2">
      <c r="A42" s="16" t="s">
        <v>113</v>
      </c>
      <c r="B42" s="14"/>
      <c r="C42" s="14"/>
      <c r="D42" s="14"/>
      <c r="E42" s="14"/>
      <c r="F42" s="14"/>
      <c r="G42" s="14"/>
      <c r="H42" s="15"/>
      <c r="I42" s="11"/>
      <c r="J42" s="17" t="s">
        <v>97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  <c r="BX42" s="16" t="s">
        <v>76</v>
      </c>
      <c r="BY42" s="14"/>
      <c r="BZ42" s="14"/>
      <c r="CA42" s="14"/>
      <c r="CB42" s="14"/>
      <c r="CC42" s="14"/>
      <c r="CD42" s="14"/>
      <c r="CE42" s="14"/>
      <c r="CF42" s="14"/>
      <c r="CG42" s="15"/>
      <c r="CH42" s="13">
        <f>CH43+CH44+CH45+CH46</f>
        <v>1972.0014949893539</v>
      </c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5"/>
    </row>
    <row r="43" spans="1:105" s="5" customFormat="1" ht="11.25" customHeight="1" x14ac:dyDescent="0.2">
      <c r="A43" s="16" t="s">
        <v>114</v>
      </c>
      <c r="B43" s="14"/>
      <c r="C43" s="14"/>
      <c r="D43" s="14"/>
      <c r="E43" s="14"/>
      <c r="F43" s="14"/>
      <c r="G43" s="14"/>
      <c r="H43" s="15"/>
      <c r="I43" s="11"/>
      <c r="J43" s="17" t="s">
        <v>98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8"/>
      <c r="BX43" s="16" t="s">
        <v>76</v>
      </c>
      <c r="BY43" s="14"/>
      <c r="BZ43" s="14"/>
      <c r="CA43" s="14"/>
      <c r="CB43" s="14"/>
      <c r="CC43" s="14"/>
      <c r="CD43" s="14"/>
      <c r="CE43" s="14"/>
      <c r="CF43" s="14"/>
      <c r="CG43" s="15"/>
      <c r="CH43" s="13">
        <v>0</v>
      </c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5"/>
    </row>
    <row r="44" spans="1:105" s="5" customFormat="1" ht="22.5" customHeight="1" x14ac:dyDescent="0.2">
      <c r="A44" s="16" t="s">
        <v>115</v>
      </c>
      <c r="B44" s="14"/>
      <c r="C44" s="14"/>
      <c r="D44" s="14"/>
      <c r="E44" s="14"/>
      <c r="F44" s="14"/>
      <c r="G44" s="14"/>
      <c r="H44" s="15"/>
      <c r="I44" s="11"/>
      <c r="J44" s="17" t="s">
        <v>99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8"/>
      <c r="BX44" s="16" t="s">
        <v>76</v>
      </c>
      <c r="BY44" s="14"/>
      <c r="BZ44" s="14"/>
      <c r="CA44" s="14"/>
      <c r="CB44" s="14"/>
      <c r="CC44" s="14"/>
      <c r="CD44" s="14"/>
      <c r="CE44" s="14"/>
      <c r="CF44" s="14"/>
      <c r="CG44" s="15"/>
      <c r="CH44" s="13">
        <v>0</v>
      </c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5"/>
    </row>
    <row r="45" spans="1:105" s="5" customFormat="1" ht="11.25" customHeight="1" x14ac:dyDescent="0.2">
      <c r="A45" s="16" t="s">
        <v>116</v>
      </c>
      <c r="B45" s="14"/>
      <c r="C45" s="14"/>
      <c r="D45" s="14"/>
      <c r="E45" s="14"/>
      <c r="F45" s="14"/>
      <c r="G45" s="14"/>
      <c r="H45" s="15"/>
      <c r="I45" s="11"/>
      <c r="J45" s="17" t="s">
        <v>100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8"/>
      <c r="BX45" s="16" t="s">
        <v>76</v>
      </c>
      <c r="BY45" s="14"/>
      <c r="BZ45" s="14"/>
      <c r="CA45" s="14"/>
      <c r="CB45" s="14"/>
      <c r="CC45" s="14"/>
      <c r="CD45" s="14"/>
      <c r="CE45" s="14"/>
      <c r="CF45" s="14"/>
      <c r="CG45" s="15"/>
      <c r="CH45" s="13">
        <v>447.38009999999997</v>
      </c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5"/>
    </row>
    <row r="46" spans="1:105" s="5" customFormat="1" ht="11.25" customHeight="1" x14ac:dyDescent="0.2">
      <c r="A46" s="16" t="s">
        <v>117</v>
      </c>
      <c r="B46" s="14"/>
      <c r="C46" s="14"/>
      <c r="D46" s="14"/>
      <c r="E46" s="14"/>
      <c r="F46" s="14"/>
      <c r="G46" s="14"/>
      <c r="H46" s="15"/>
      <c r="I46" s="11"/>
      <c r="J46" s="17" t="s">
        <v>30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8"/>
      <c r="BX46" s="16" t="s">
        <v>76</v>
      </c>
      <c r="BY46" s="14"/>
      <c r="BZ46" s="14"/>
      <c r="CA46" s="14"/>
      <c r="CB46" s="14"/>
      <c r="CC46" s="14"/>
      <c r="CD46" s="14"/>
      <c r="CE46" s="14"/>
      <c r="CF46" s="14"/>
      <c r="CG46" s="15"/>
      <c r="CH46" s="13">
        <v>1524.6213949893538</v>
      </c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5"/>
    </row>
    <row r="47" spans="1:105" s="5" customFormat="1" ht="11.25" customHeight="1" x14ac:dyDescent="0.2">
      <c r="A47" s="19" t="s">
        <v>41</v>
      </c>
      <c r="B47" s="20"/>
      <c r="C47" s="20"/>
      <c r="D47" s="20"/>
      <c r="E47" s="20"/>
      <c r="F47" s="20"/>
      <c r="G47" s="20"/>
      <c r="H47" s="21"/>
      <c r="I47" s="9"/>
      <c r="J47" s="22" t="s">
        <v>31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6" t="s">
        <v>76</v>
      </c>
      <c r="BY47" s="14"/>
      <c r="BZ47" s="14"/>
      <c r="CA47" s="14"/>
      <c r="CB47" s="14"/>
      <c r="CC47" s="14"/>
      <c r="CD47" s="14"/>
      <c r="CE47" s="14"/>
      <c r="CF47" s="14"/>
      <c r="CG47" s="15"/>
      <c r="CH47" s="13">
        <v>836.2192</v>
      </c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5"/>
    </row>
    <row r="48" spans="1:105" s="5" customFormat="1" ht="11.25" customHeight="1" x14ac:dyDescent="0.2">
      <c r="A48" s="19" t="s">
        <v>42</v>
      </c>
      <c r="B48" s="20"/>
      <c r="C48" s="20"/>
      <c r="D48" s="20"/>
      <c r="E48" s="20"/>
      <c r="F48" s="20"/>
      <c r="G48" s="20"/>
      <c r="H48" s="21"/>
      <c r="I48" s="9"/>
      <c r="J48" s="22" t="s">
        <v>32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6" t="s">
        <v>76</v>
      </c>
      <c r="BY48" s="14"/>
      <c r="BZ48" s="14"/>
      <c r="CA48" s="14"/>
      <c r="CB48" s="14"/>
      <c r="CC48" s="14"/>
      <c r="CD48" s="14"/>
      <c r="CE48" s="14"/>
      <c r="CF48" s="14"/>
      <c r="CG48" s="15"/>
      <c r="CH48" s="13">
        <f>CH49+CH50+CH51+CH52+CH53+CH54</f>
        <v>783.19607184349491</v>
      </c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5"/>
    </row>
    <row r="49" spans="1:105" s="5" customFormat="1" ht="11.25" customHeight="1" x14ac:dyDescent="0.2">
      <c r="A49" s="16" t="s">
        <v>43</v>
      </c>
      <c r="B49" s="14"/>
      <c r="C49" s="14"/>
      <c r="D49" s="14"/>
      <c r="E49" s="14"/>
      <c r="F49" s="14"/>
      <c r="G49" s="14"/>
      <c r="H49" s="15"/>
      <c r="I49" s="11"/>
      <c r="J49" s="17" t="s">
        <v>33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8"/>
      <c r="BX49" s="16" t="s">
        <v>76</v>
      </c>
      <c r="BY49" s="14"/>
      <c r="BZ49" s="14"/>
      <c r="CA49" s="14"/>
      <c r="CB49" s="14"/>
      <c r="CC49" s="14"/>
      <c r="CD49" s="14"/>
      <c r="CE49" s="14"/>
      <c r="CF49" s="14"/>
      <c r="CG49" s="15"/>
      <c r="CH49" s="13">
        <v>34.298595864185636</v>
      </c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5"/>
    </row>
    <row r="50" spans="1:105" s="5" customFormat="1" ht="11.25" customHeight="1" x14ac:dyDescent="0.2">
      <c r="A50" s="16" t="s">
        <v>44</v>
      </c>
      <c r="B50" s="14"/>
      <c r="C50" s="14"/>
      <c r="D50" s="14"/>
      <c r="E50" s="14"/>
      <c r="F50" s="14"/>
      <c r="G50" s="14"/>
      <c r="H50" s="15"/>
      <c r="I50" s="11"/>
      <c r="J50" s="17" t="s">
        <v>34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8"/>
      <c r="BX50" s="16" t="s">
        <v>76</v>
      </c>
      <c r="BY50" s="14"/>
      <c r="BZ50" s="14"/>
      <c r="CA50" s="14"/>
      <c r="CB50" s="14"/>
      <c r="CC50" s="14"/>
      <c r="CD50" s="14"/>
      <c r="CE50" s="14"/>
      <c r="CF50" s="14"/>
      <c r="CG50" s="15"/>
      <c r="CH50" s="13">
        <v>253.0750114020743</v>
      </c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5"/>
    </row>
    <row r="51" spans="1:105" s="5" customFormat="1" ht="11.25" customHeight="1" x14ac:dyDescent="0.2">
      <c r="A51" s="16" t="s">
        <v>45</v>
      </c>
      <c r="B51" s="14"/>
      <c r="C51" s="14"/>
      <c r="D51" s="14"/>
      <c r="E51" s="14"/>
      <c r="F51" s="14"/>
      <c r="G51" s="14"/>
      <c r="H51" s="15"/>
      <c r="I51" s="11"/>
      <c r="J51" s="17" t="s">
        <v>101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/>
      <c r="BX51" s="16" t="s">
        <v>76</v>
      </c>
      <c r="BY51" s="14"/>
      <c r="BZ51" s="14"/>
      <c r="CA51" s="14"/>
      <c r="CB51" s="14"/>
      <c r="CC51" s="14"/>
      <c r="CD51" s="14"/>
      <c r="CE51" s="14"/>
      <c r="CF51" s="14"/>
      <c r="CG51" s="15"/>
      <c r="CH51" s="13">
        <v>427.93024426216408</v>
      </c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5"/>
    </row>
    <row r="52" spans="1:105" s="5" customFormat="1" ht="11.25" customHeight="1" x14ac:dyDescent="0.2">
      <c r="A52" s="16" t="s">
        <v>46</v>
      </c>
      <c r="B52" s="14"/>
      <c r="C52" s="14"/>
      <c r="D52" s="14"/>
      <c r="E52" s="14"/>
      <c r="F52" s="14"/>
      <c r="G52" s="14"/>
      <c r="H52" s="15"/>
      <c r="I52" s="11"/>
      <c r="J52" s="17" t="s">
        <v>102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8"/>
      <c r="BX52" s="16" t="s">
        <v>76</v>
      </c>
      <c r="BY52" s="14"/>
      <c r="BZ52" s="14"/>
      <c r="CA52" s="14"/>
      <c r="CB52" s="14"/>
      <c r="CC52" s="14"/>
      <c r="CD52" s="14"/>
      <c r="CE52" s="14"/>
      <c r="CF52" s="14"/>
      <c r="CG52" s="15"/>
      <c r="CH52" s="13">
        <v>0</v>
      </c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5"/>
    </row>
    <row r="53" spans="1:105" s="5" customFormat="1" ht="11.25" customHeight="1" x14ac:dyDescent="0.2">
      <c r="A53" s="16" t="s">
        <v>118</v>
      </c>
      <c r="B53" s="14"/>
      <c r="C53" s="14"/>
      <c r="D53" s="14"/>
      <c r="E53" s="14"/>
      <c r="F53" s="14"/>
      <c r="G53" s="14"/>
      <c r="H53" s="15"/>
      <c r="I53" s="11"/>
      <c r="J53" s="17" t="s">
        <v>103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8"/>
      <c r="BX53" s="16" t="s">
        <v>76</v>
      </c>
      <c r="BY53" s="14"/>
      <c r="BZ53" s="14"/>
      <c r="CA53" s="14"/>
      <c r="CB53" s="14"/>
      <c r="CC53" s="14"/>
      <c r="CD53" s="14"/>
      <c r="CE53" s="14"/>
      <c r="CF53" s="14"/>
      <c r="CG53" s="15"/>
      <c r="CH53" s="13">
        <v>0</v>
      </c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5"/>
    </row>
    <row r="54" spans="1:105" s="5" customFormat="1" ht="11.25" customHeight="1" x14ac:dyDescent="0.2">
      <c r="A54" s="16" t="s">
        <v>119</v>
      </c>
      <c r="B54" s="14"/>
      <c r="C54" s="14"/>
      <c r="D54" s="14"/>
      <c r="E54" s="14"/>
      <c r="F54" s="14"/>
      <c r="G54" s="14"/>
      <c r="H54" s="15"/>
      <c r="I54" s="11"/>
      <c r="J54" s="17" t="s">
        <v>30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8"/>
      <c r="BX54" s="16" t="s">
        <v>76</v>
      </c>
      <c r="BY54" s="14"/>
      <c r="BZ54" s="14"/>
      <c r="CA54" s="14"/>
      <c r="CB54" s="14"/>
      <c r="CC54" s="14"/>
      <c r="CD54" s="14"/>
      <c r="CE54" s="14"/>
      <c r="CF54" s="14"/>
      <c r="CG54" s="15"/>
      <c r="CH54" s="13">
        <v>67.892220315070901</v>
      </c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5"/>
    </row>
    <row r="55" spans="1:105" s="5" customFormat="1" ht="11.25" customHeight="1" x14ac:dyDescent="0.2">
      <c r="A55" s="19">
        <v>2</v>
      </c>
      <c r="B55" s="20"/>
      <c r="C55" s="20"/>
      <c r="D55" s="20"/>
      <c r="E55" s="20"/>
      <c r="F55" s="20"/>
      <c r="G55" s="20"/>
      <c r="H55" s="21"/>
      <c r="I55" s="9"/>
      <c r="J55" s="22" t="s">
        <v>35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6" t="s">
        <v>76</v>
      </c>
      <c r="BY55" s="14"/>
      <c r="BZ55" s="14"/>
      <c r="CA55" s="14"/>
      <c r="CB55" s="14"/>
      <c r="CC55" s="14"/>
      <c r="CD55" s="14"/>
      <c r="CE55" s="14"/>
      <c r="CF55" s="14"/>
      <c r="CG55" s="15"/>
      <c r="CH55" s="13">
        <v>0</v>
      </c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5"/>
    </row>
    <row r="56" spans="1:105" s="5" customFormat="1" ht="11.25" customHeight="1" x14ac:dyDescent="0.2">
      <c r="A56" s="19">
        <v>3</v>
      </c>
      <c r="B56" s="20"/>
      <c r="C56" s="20"/>
      <c r="D56" s="20"/>
      <c r="E56" s="20"/>
      <c r="F56" s="20"/>
      <c r="G56" s="20"/>
      <c r="H56" s="21"/>
      <c r="I56" s="9"/>
      <c r="J56" s="22" t="s">
        <v>79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6" t="s">
        <v>76</v>
      </c>
      <c r="BY56" s="14"/>
      <c r="BZ56" s="14"/>
      <c r="CA56" s="14"/>
      <c r="CB56" s="14"/>
      <c r="CC56" s="14"/>
      <c r="CD56" s="14"/>
      <c r="CE56" s="14"/>
      <c r="CF56" s="14"/>
      <c r="CG56" s="15"/>
      <c r="CH56" s="13">
        <f>CH57+CH58+CH59+CH60+CH61</f>
        <v>39.214347067932756</v>
      </c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5"/>
    </row>
    <row r="57" spans="1:105" s="5" customFormat="1" ht="11.25" customHeight="1" x14ac:dyDescent="0.2">
      <c r="A57" s="16" t="s">
        <v>47</v>
      </c>
      <c r="B57" s="14"/>
      <c r="C57" s="14"/>
      <c r="D57" s="14"/>
      <c r="E57" s="14"/>
      <c r="F57" s="14"/>
      <c r="G57" s="14"/>
      <c r="H57" s="15"/>
      <c r="I57" s="11"/>
      <c r="J57" s="17" t="s">
        <v>36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8"/>
      <c r="BX57" s="16" t="s">
        <v>76</v>
      </c>
      <c r="BY57" s="14"/>
      <c r="BZ57" s="14"/>
      <c r="CA57" s="14"/>
      <c r="CB57" s="14"/>
      <c r="CC57" s="14"/>
      <c r="CD57" s="14"/>
      <c r="CE57" s="14"/>
      <c r="CF57" s="14"/>
      <c r="CG57" s="15"/>
      <c r="CH57" s="13">
        <v>0</v>
      </c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5"/>
    </row>
    <row r="58" spans="1:105" s="5" customFormat="1" ht="11.25" customHeight="1" x14ac:dyDescent="0.2">
      <c r="A58" s="16" t="s">
        <v>48</v>
      </c>
      <c r="B58" s="14"/>
      <c r="C58" s="14"/>
      <c r="D58" s="14"/>
      <c r="E58" s="14"/>
      <c r="F58" s="14"/>
      <c r="G58" s="14"/>
      <c r="H58" s="15"/>
      <c r="I58" s="11"/>
      <c r="J58" s="17" t="s">
        <v>104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8"/>
      <c r="BX58" s="16" t="s">
        <v>76</v>
      </c>
      <c r="BY58" s="14"/>
      <c r="BZ58" s="14"/>
      <c r="CA58" s="14"/>
      <c r="CB58" s="14"/>
      <c r="CC58" s="14"/>
      <c r="CD58" s="14"/>
      <c r="CE58" s="14"/>
      <c r="CF58" s="14"/>
      <c r="CG58" s="15"/>
      <c r="CH58" s="13">
        <v>0</v>
      </c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5"/>
    </row>
    <row r="59" spans="1:105" s="5" customFormat="1" ht="11.25" x14ac:dyDescent="0.2">
      <c r="A59" s="16" t="s">
        <v>49</v>
      </c>
      <c r="B59" s="14"/>
      <c r="C59" s="14"/>
      <c r="D59" s="14"/>
      <c r="E59" s="14"/>
      <c r="F59" s="14"/>
      <c r="G59" s="14"/>
      <c r="H59" s="15"/>
      <c r="I59" s="11"/>
      <c r="J59" s="17" t="s">
        <v>37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8"/>
      <c r="BX59" s="16" t="s">
        <v>76</v>
      </c>
      <c r="BY59" s="14"/>
      <c r="BZ59" s="14"/>
      <c r="CA59" s="14"/>
      <c r="CB59" s="14"/>
      <c r="CC59" s="14"/>
      <c r="CD59" s="14"/>
      <c r="CE59" s="14"/>
      <c r="CF59" s="14"/>
      <c r="CG59" s="15"/>
      <c r="CH59" s="13">
        <v>35.701000000000001</v>
      </c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5"/>
    </row>
    <row r="60" spans="1:105" s="5" customFormat="1" ht="11.25" x14ac:dyDescent="0.2">
      <c r="A60" s="16" t="s">
        <v>50</v>
      </c>
      <c r="B60" s="14"/>
      <c r="C60" s="14"/>
      <c r="D60" s="14"/>
      <c r="E60" s="14"/>
      <c r="F60" s="14"/>
      <c r="G60" s="14"/>
      <c r="H60" s="15"/>
      <c r="I60" s="11"/>
      <c r="J60" s="17" t="s">
        <v>105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8"/>
      <c r="BX60" s="16" t="s">
        <v>76</v>
      </c>
      <c r="BY60" s="14"/>
      <c r="BZ60" s="14"/>
      <c r="CA60" s="14"/>
      <c r="CB60" s="14"/>
      <c r="CC60" s="14"/>
      <c r="CD60" s="14"/>
      <c r="CE60" s="14"/>
      <c r="CF60" s="14"/>
      <c r="CG60" s="15"/>
      <c r="CH60" s="13">
        <v>0</v>
      </c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5"/>
    </row>
    <row r="61" spans="1:105" s="5" customFormat="1" ht="11.25" x14ac:dyDescent="0.2">
      <c r="A61" s="16" t="s">
        <v>120</v>
      </c>
      <c r="B61" s="14"/>
      <c r="C61" s="14"/>
      <c r="D61" s="14"/>
      <c r="E61" s="14"/>
      <c r="F61" s="14"/>
      <c r="G61" s="14"/>
      <c r="H61" s="15"/>
      <c r="I61" s="11"/>
      <c r="J61" s="17" t="s">
        <v>51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8"/>
      <c r="BX61" s="16" t="s">
        <v>76</v>
      </c>
      <c r="BY61" s="14"/>
      <c r="BZ61" s="14"/>
      <c r="CA61" s="14"/>
      <c r="CB61" s="14"/>
      <c r="CC61" s="14"/>
      <c r="CD61" s="14"/>
      <c r="CE61" s="14"/>
      <c r="CF61" s="14"/>
      <c r="CG61" s="15"/>
      <c r="CH61" s="13">
        <v>3.5133470679327528</v>
      </c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5"/>
    </row>
    <row r="62" spans="1:105" s="5" customFormat="1" ht="11.25" x14ac:dyDescent="0.2">
      <c r="A62" s="19">
        <v>4</v>
      </c>
      <c r="B62" s="20"/>
      <c r="C62" s="20"/>
      <c r="D62" s="20"/>
      <c r="E62" s="20"/>
      <c r="F62" s="20"/>
      <c r="G62" s="20"/>
      <c r="H62" s="21"/>
      <c r="I62" s="9"/>
      <c r="J62" s="22" t="s">
        <v>67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6" t="s">
        <v>76</v>
      </c>
      <c r="BY62" s="14"/>
      <c r="BZ62" s="14"/>
      <c r="CA62" s="14"/>
      <c r="CB62" s="14"/>
      <c r="CC62" s="14"/>
      <c r="CD62" s="14"/>
      <c r="CE62" s="14"/>
      <c r="CF62" s="14"/>
      <c r="CG62" s="15"/>
      <c r="CH62" s="13">
        <v>8.9252500000000001</v>
      </c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5"/>
    </row>
    <row r="63" spans="1:105" s="5" customFormat="1" ht="11.25" x14ac:dyDescent="0.2">
      <c r="A63" s="19" t="s">
        <v>53</v>
      </c>
      <c r="B63" s="20"/>
      <c r="C63" s="20"/>
      <c r="D63" s="20"/>
      <c r="E63" s="20"/>
      <c r="F63" s="20"/>
      <c r="G63" s="20"/>
      <c r="H63" s="21"/>
      <c r="I63" s="9"/>
      <c r="J63" s="22" t="s">
        <v>52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6" t="s">
        <v>76</v>
      </c>
      <c r="BY63" s="14"/>
      <c r="BZ63" s="14"/>
      <c r="CA63" s="14"/>
      <c r="CB63" s="14"/>
      <c r="CC63" s="14"/>
      <c r="CD63" s="14"/>
      <c r="CE63" s="14"/>
      <c r="CF63" s="14"/>
      <c r="CG63" s="15"/>
      <c r="CH63" s="13">
        <v>0</v>
      </c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5"/>
    </row>
    <row r="64" spans="1:105" s="5" customFormat="1" ht="11.25" x14ac:dyDescent="0.2">
      <c r="A64" s="16" t="s">
        <v>68</v>
      </c>
      <c r="B64" s="14"/>
      <c r="C64" s="14"/>
      <c r="D64" s="14"/>
      <c r="E64" s="14"/>
      <c r="F64" s="14"/>
      <c r="G64" s="14"/>
      <c r="H64" s="15"/>
      <c r="I64" s="11"/>
      <c r="J64" s="17" t="s">
        <v>54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8"/>
      <c r="BX64" s="16" t="s">
        <v>76</v>
      </c>
      <c r="BY64" s="14"/>
      <c r="BZ64" s="14"/>
      <c r="CA64" s="14"/>
      <c r="CB64" s="14"/>
      <c r="CC64" s="14"/>
      <c r="CD64" s="14"/>
      <c r="CE64" s="14"/>
      <c r="CF64" s="14"/>
      <c r="CG64" s="15"/>
      <c r="CH64" s="13">
        <v>0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5"/>
    </row>
    <row r="65" spans="1:105" s="5" customFormat="1" ht="11.25" x14ac:dyDescent="0.2">
      <c r="A65" s="16" t="s">
        <v>69</v>
      </c>
      <c r="B65" s="14"/>
      <c r="C65" s="14"/>
      <c r="D65" s="14"/>
      <c r="E65" s="14"/>
      <c r="F65" s="14"/>
      <c r="G65" s="14"/>
      <c r="H65" s="15"/>
      <c r="I65" s="11"/>
      <c r="J65" s="17" t="s">
        <v>55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8"/>
      <c r="BX65" s="16" t="s">
        <v>76</v>
      </c>
      <c r="BY65" s="14"/>
      <c r="BZ65" s="14"/>
      <c r="CA65" s="14"/>
      <c r="CB65" s="14"/>
      <c r="CC65" s="14"/>
      <c r="CD65" s="14"/>
      <c r="CE65" s="14"/>
      <c r="CF65" s="14"/>
      <c r="CG65" s="15"/>
      <c r="CH65" s="13">
        <v>0</v>
      </c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5"/>
    </row>
    <row r="66" spans="1:105" s="5" customFormat="1" ht="11.25" x14ac:dyDescent="0.2">
      <c r="A66" s="16" t="s">
        <v>121</v>
      </c>
      <c r="B66" s="14"/>
      <c r="C66" s="14"/>
      <c r="D66" s="14"/>
      <c r="E66" s="14"/>
      <c r="F66" s="14"/>
      <c r="G66" s="14"/>
      <c r="H66" s="15"/>
      <c r="I66" s="11"/>
      <c r="J66" s="17" t="s">
        <v>56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8"/>
      <c r="BX66" s="16" t="s">
        <v>76</v>
      </c>
      <c r="BY66" s="14"/>
      <c r="BZ66" s="14"/>
      <c r="CA66" s="14"/>
      <c r="CB66" s="14"/>
      <c r="CC66" s="14"/>
      <c r="CD66" s="14"/>
      <c r="CE66" s="14"/>
      <c r="CF66" s="14"/>
      <c r="CG66" s="15"/>
      <c r="CH66" s="13">
        <v>0</v>
      </c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5"/>
    </row>
    <row r="67" spans="1:105" s="5" customFormat="1" ht="22.5" customHeight="1" x14ac:dyDescent="0.2">
      <c r="A67" s="16" t="s">
        <v>122</v>
      </c>
      <c r="B67" s="14"/>
      <c r="C67" s="14"/>
      <c r="D67" s="14"/>
      <c r="E67" s="14"/>
      <c r="F67" s="14"/>
      <c r="G67" s="14"/>
      <c r="H67" s="15"/>
      <c r="I67" s="11"/>
      <c r="J67" s="17" t="s">
        <v>106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8"/>
      <c r="BX67" s="16" t="s">
        <v>76</v>
      </c>
      <c r="BY67" s="14"/>
      <c r="BZ67" s="14"/>
      <c r="CA67" s="14"/>
      <c r="CB67" s="14"/>
      <c r="CC67" s="14"/>
      <c r="CD67" s="14"/>
      <c r="CE67" s="14"/>
      <c r="CF67" s="14"/>
      <c r="CG67" s="15"/>
      <c r="CH67" s="13">
        <v>0</v>
      </c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5"/>
    </row>
    <row r="68" spans="1:105" s="5" customFormat="1" ht="11.25" x14ac:dyDescent="0.2">
      <c r="A68" s="19" t="s">
        <v>80</v>
      </c>
      <c r="B68" s="20"/>
      <c r="C68" s="20"/>
      <c r="D68" s="20"/>
      <c r="E68" s="20"/>
      <c r="F68" s="20"/>
      <c r="G68" s="20"/>
      <c r="H68" s="21"/>
      <c r="I68" s="9"/>
      <c r="J68" s="22" t="s">
        <v>57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6" t="s">
        <v>76</v>
      </c>
      <c r="BY68" s="14"/>
      <c r="BZ68" s="14"/>
      <c r="CA68" s="14"/>
      <c r="CB68" s="14"/>
      <c r="CC68" s="14"/>
      <c r="CD68" s="14"/>
      <c r="CE68" s="14"/>
      <c r="CF68" s="14"/>
      <c r="CG68" s="15"/>
      <c r="CH68" s="13">
        <v>8.9252500000000001</v>
      </c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5"/>
    </row>
    <row r="69" spans="1:105" s="5" customFormat="1" ht="11.25" x14ac:dyDescent="0.2">
      <c r="A69" s="19">
        <v>5</v>
      </c>
      <c r="B69" s="20"/>
      <c r="C69" s="20"/>
      <c r="D69" s="20"/>
      <c r="E69" s="20"/>
      <c r="F69" s="20"/>
      <c r="G69" s="20"/>
      <c r="H69" s="21"/>
      <c r="I69" s="9"/>
      <c r="J69" s="22" t="s">
        <v>58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6" t="s">
        <v>76</v>
      </c>
      <c r="BY69" s="14"/>
      <c r="BZ69" s="14"/>
      <c r="CA69" s="14"/>
      <c r="CB69" s="14"/>
      <c r="CC69" s="14"/>
      <c r="CD69" s="14"/>
      <c r="CE69" s="14"/>
      <c r="CF69" s="14"/>
      <c r="CG69" s="15"/>
      <c r="CH69" s="13">
        <f>CH14+CH56-CH55+CH68</f>
        <v>38148.364816090056</v>
      </c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5"/>
    </row>
    <row r="70" spans="1:105" s="5" customFormat="1" ht="11.25" x14ac:dyDescent="0.2">
      <c r="A70" s="19" t="s">
        <v>59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customHeight="1" x14ac:dyDescent="0.2">
      <c r="A71" s="16">
        <v>1</v>
      </c>
      <c r="B71" s="14"/>
      <c r="C71" s="14"/>
      <c r="D71" s="14"/>
      <c r="E71" s="14"/>
      <c r="F71" s="14"/>
      <c r="G71" s="14"/>
      <c r="H71" s="15"/>
      <c r="I71" s="11"/>
      <c r="J71" s="17" t="s">
        <v>60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8"/>
      <c r="BX71" s="16" t="s">
        <v>70</v>
      </c>
      <c r="BY71" s="14"/>
      <c r="BZ71" s="14"/>
      <c r="CA71" s="14"/>
      <c r="CB71" s="14"/>
      <c r="CC71" s="14"/>
      <c r="CD71" s="14"/>
      <c r="CE71" s="14"/>
      <c r="CF71" s="14"/>
      <c r="CG71" s="15"/>
      <c r="CH71" s="13">
        <v>22.65</v>
      </c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5"/>
    </row>
    <row r="72" spans="1:105" s="5" customFormat="1" ht="11.25" x14ac:dyDescent="0.2">
      <c r="A72" s="16">
        <v>2</v>
      </c>
      <c r="B72" s="14"/>
      <c r="C72" s="14"/>
      <c r="D72" s="14"/>
      <c r="E72" s="14"/>
      <c r="F72" s="14"/>
      <c r="G72" s="14"/>
      <c r="H72" s="15"/>
      <c r="I72" s="11"/>
      <c r="J72" s="17" t="s">
        <v>61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8"/>
      <c r="BX72" s="16" t="s">
        <v>62</v>
      </c>
      <c r="BY72" s="14"/>
      <c r="BZ72" s="14"/>
      <c r="CA72" s="14"/>
      <c r="CB72" s="14"/>
      <c r="CC72" s="14"/>
      <c r="CD72" s="14"/>
      <c r="CE72" s="14"/>
      <c r="CF72" s="14"/>
      <c r="CG72" s="15"/>
      <c r="CH72" s="13">
        <v>152.21</v>
      </c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5"/>
    </row>
    <row r="73" spans="1:105" s="5" customFormat="1" ht="11.25" x14ac:dyDescent="0.2">
      <c r="A73" s="16">
        <v>3</v>
      </c>
      <c r="B73" s="14"/>
      <c r="C73" s="14"/>
      <c r="D73" s="14"/>
      <c r="E73" s="14"/>
      <c r="F73" s="14"/>
      <c r="G73" s="14"/>
      <c r="H73" s="15"/>
      <c r="I73" s="11"/>
      <c r="J73" s="17" t="s">
        <v>107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8"/>
      <c r="BX73" s="16" t="s">
        <v>81</v>
      </c>
      <c r="BY73" s="14"/>
      <c r="BZ73" s="14"/>
      <c r="CA73" s="14"/>
      <c r="CB73" s="14"/>
      <c r="CC73" s="14"/>
      <c r="CD73" s="14"/>
      <c r="CE73" s="14"/>
      <c r="CF73" s="14"/>
      <c r="CG73" s="15"/>
      <c r="CH73" s="13">
        <v>21</v>
      </c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5"/>
    </row>
    <row r="74" spans="1:105" s="5" customFormat="1" ht="11.25" x14ac:dyDescent="0.2">
      <c r="A74" s="16">
        <v>4</v>
      </c>
      <c r="B74" s="14"/>
      <c r="C74" s="14"/>
      <c r="D74" s="14"/>
      <c r="E74" s="14"/>
      <c r="F74" s="14"/>
      <c r="G74" s="14"/>
      <c r="H74" s="15"/>
      <c r="I74" s="11"/>
      <c r="J74" s="17" t="s">
        <v>82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8"/>
      <c r="BX74" s="16" t="s">
        <v>63</v>
      </c>
      <c r="BY74" s="14"/>
      <c r="BZ74" s="14"/>
      <c r="CA74" s="14"/>
      <c r="CB74" s="14"/>
      <c r="CC74" s="14"/>
      <c r="CD74" s="14"/>
      <c r="CE74" s="14"/>
      <c r="CF74" s="14"/>
      <c r="CG74" s="15"/>
      <c r="CH74" s="13">
        <v>13.7</v>
      </c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5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topLeftCell="A28" zoomScaleNormal="100" zoomScaleSheetLayoutView="100" workbookViewId="0">
      <selection activeCell="FT75" sqref="FT75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27" t="s">
        <v>64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5" t="s">
        <v>126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8" t="s">
        <v>128</v>
      </c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9" t="s">
        <v>139</v>
      </c>
      <c r="CF7" s="29"/>
      <c r="CG7" s="29"/>
      <c r="CH7" s="29"/>
      <c r="CI7" s="30" t="s">
        <v>71</v>
      </c>
      <c r="CJ7" s="30"/>
      <c r="CK7" s="30"/>
      <c r="CL7" s="30"/>
      <c r="CM7" s="30"/>
      <c r="CN7" s="30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26" t="s">
        <v>0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CX8" s="6"/>
      <c r="CY8" s="7"/>
      <c r="CZ8" s="7"/>
    </row>
    <row r="9" spans="1:105" s="3" customFormat="1" ht="15.75" x14ac:dyDescent="0.25">
      <c r="A9" s="27" t="s">
        <v>72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5" t="s">
        <v>133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26" t="s">
        <v>74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</row>
    <row r="12" spans="1:105" s="2" customFormat="1" ht="15" x14ac:dyDescent="0.25"/>
    <row r="13" spans="1:105" s="5" customFormat="1" ht="22.5" customHeight="1" x14ac:dyDescent="0.2">
      <c r="A13" s="24" t="s">
        <v>1</v>
      </c>
      <c r="B13" s="24"/>
      <c r="C13" s="24"/>
      <c r="D13" s="24"/>
      <c r="E13" s="24"/>
      <c r="F13" s="24"/>
      <c r="G13" s="24"/>
      <c r="H13" s="24"/>
      <c r="I13" s="24" t="s">
        <v>75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 t="s">
        <v>2</v>
      </c>
      <c r="BY13" s="24"/>
      <c r="BZ13" s="24"/>
      <c r="CA13" s="24"/>
      <c r="CB13" s="24"/>
      <c r="CC13" s="24"/>
      <c r="CD13" s="24"/>
      <c r="CE13" s="24"/>
      <c r="CF13" s="24"/>
      <c r="CG13" s="24"/>
      <c r="CH13" s="24" t="s">
        <v>83</v>
      </c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1:105" s="10" customFormat="1" ht="11.25" customHeight="1" x14ac:dyDescent="0.15">
      <c r="A14" s="16">
        <v>1</v>
      </c>
      <c r="B14" s="14"/>
      <c r="C14" s="14"/>
      <c r="D14" s="14"/>
      <c r="E14" s="14"/>
      <c r="F14" s="14"/>
      <c r="G14" s="14"/>
      <c r="H14" s="15"/>
      <c r="I14" s="11"/>
      <c r="J14" s="17" t="s">
        <v>84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8"/>
      <c r="BX14" s="16" t="s">
        <v>76</v>
      </c>
      <c r="BY14" s="14"/>
      <c r="BZ14" s="14"/>
      <c r="CA14" s="14"/>
      <c r="CB14" s="14"/>
      <c r="CC14" s="14"/>
      <c r="CD14" s="14"/>
      <c r="CE14" s="14"/>
      <c r="CF14" s="14"/>
      <c r="CG14" s="15"/>
      <c r="CH14" s="13">
        <f>CH15+CH16+CH17+CH22+CH23</f>
        <v>88753.222072819321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5"/>
    </row>
    <row r="15" spans="1:105" s="5" customFormat="1" ht="11.25" x14ac:dyDescent="0.2">
      <c r="A15" s="16" t="s">
        <v>3</v>
      </c>
      <c r="B15" s="14"/>
      <c r="C15" s="14"/>
      <c r="D15" s="14"/>
      <c r="E15" s="14"/>
      <c r="F15" s="14"/>
      <c r="G15" s="14"/>
      <c r="H15" s="15"/>
      <c r="I15" s="11"/>
      <c r="J15" s="22" t="s">
        <v>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6" t="s">
        <v>76</v>
      </c>
      <c r="BY15" s="14"/>
      <c r="BZ15" s="14"/>
      <c r="CA15" s="14"/>
      <c r="CB15" s="14"/>
      <c r="CC15" s="14"/>
      <c r="CD15" s="14"/>
      <c r="CE15" s="14"/>
      <c r="CF15" s="14"/>
      <c r="CG15" s="15"/>
      <c r="CH15" s="13">
        <v>52991.547780000008</v>
      </c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5"/>
    </row>
    <row r="16" spans="1:105" s="5" customFormat="1" ht="11.25" x14ac:dyDescent="0.2">
      <c r="A16" s="16" t="s">
        <v>5</v>
      </c>
      <c r="B16" s="14"/>
      <c r="C16" s="14"/>
      <c r="D16" s="14"/>
      <c r="E16" s="14"/>
      <c r="F16" s="14"/>
      <c r="G16" s="14"/>
      <c r="H16" s="15"/>
      <c r="I16" s="11"/>
      <c r="J16" s="22" t="s">
        <v>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6" t="s">
        <v>76</v>
      </c>
      <c r="BY16" s="14"/>
      <c r="BZ16" s="14"/>
      <c r="CA16" s="14"/>
      <c r="CB16" s="14"/>
      <c r="CC16" s="14"/>
      <c r="CD16" s="14"/>
      <c r="CE16" s="14"/>
      <c r="CF16" s="14"/>
      <c r="CG16" s="15"/>
      <c r="CH16" s="13">
        <v>15839.635051162924</v>
      </c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5"/>
    </row>
    <row r="17" spans="1:105" s="5" customFormat="1" ht="11.25" x14ac:dyDescent="0.2">
      <c r="A17" s="16" t="s">
        <v>7</v>
      </c>
      <c r="B17" s="14"/>
      <c r="C17" s="14"/>
      <c r="D17" s="14"/>
      <c r="E17" s="14"/>
      <c r="F17" s="14"/>
      <c r="G17" s="14"/>
      <c r="H17" s="15"/>
      <c r="I17" s="11"/>
      <c r="J17" s="22" t="s">
        <v>85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6" t="s">
        <v>76</v>
      </c>
      <c r="BY17" s="14"/>
      <c r="BZ17" s="14"/>
      <c r="CA17" s="14"/>
      <c r="CB17" s="14"/>
      <c r="CC17" s="14"/>
      <c r="CD17" s="14"/>
      <c r="CE17" s="14"/>
      <c r="CF17" s="14"/>
      <c r="CG17" s="15"/>
      <c r="CH17" s="13">
        <f>CH18+CH19+CH20+CH21</f>
        <v>3137.6892832631247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5"/>
    </row>
    <row r="18" spans="1:105" s="5" customFormat="1" ht="11.25" x14ac:dyDescent="0.2">
      <c r="A18" s="16" t="s">
        <v>8</v>
      </c>
      <c r="B18" s="14"/>
      <c r="C18" s="14"/>
      <c r="D18" s="14"/>
      <c r="E18" s="14"/>
      <c r="F18" s="14"/>
      <c r="G18" s="14"/>
      <c r="H18" s="15"/>
      <c r="I18" s="11"/>
      <c r="J18" s="17" t="s">
        <v>77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8"/>
      <c r="BX18" s="16" t="s">
        <v>76</v>
      </c>
      <c r="BY18" s="14"/>
      <c r="BZ18" s="14"/>
      <c r="CA18" s="14"/>
      <c r="CB18" s="14"/>
      <c r="CC18" s="14"/>
      <c r="CD18" s="14"/>
      <c r="CE18" s="14"/>
      <c r="CF18" s="14"/>
      <c r="CG18" s="15"/>
      <c r="CH18" s="13">
        <v>1670.3551594875182</v>
      </c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5"/>
    </row>
    <row r="19" spans="1:105" s="5" customFormat="1" ht="11.25" x14ac:dyDescent="0.2">
      <c r="A19" s="16" t="s">
        <v>9</v>
      </c>
      <c r="B19" s="14"/>
      <c r="C19" s="14"/>
      <c r="D19" s="14"/>
      <c r="E19" s="14"/>
      <c r="F19" s="14"/>
      <c r="G19" s="14"/>
      <c r="H19" s="15"/>
      <c r="I19" s="11"/>
      <c r="J19" s="17" t="s">
        <v>86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8"/>
      <c r="BX19" s="16" t="s">
        <v>76</v>
      </c>
      <c r="BY19" s="14"/>
      <c r="BZ19" s="14"/>
      <c r="CA19" s="14"/>
      <c r="CB19" s="14"/>
      <c r="CC19" s="14"/>
      <c r="CD19" s="14"/>
      <c r="CE19" s="14"/>
      <c r="CF19" s="14"/>
      <c r="CG19" s="15"/>
      <c r="CH19" s="13">
        <v>82.754152707365449</v>
      </c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5"/>
    </row>
    <row r="20" spans="1:105" s="5" customFormat="1" ht="11.25" x14ac:dyDescent="0.2">
      <c r="A20" s="16" t="s">
        <v>10</v>
      </c>
      <c r="B20" s="14"/>
      <c r="C20" s="14"/>
      <c r="D20" s="14"/>
      <c r="E20" s="14"/>
      <c r="F20" s="14"/>
      <c r="G20" s="14"/>
      <c r="H20" s="15"/>
      <c r="I20" s="11"/>
      <c r="J20" s="17" t="s">
        <v>87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8"/>
      <c r="BX20" s="16" t="s">
        <v>76</v>
      </c>
      <c r="BY20" s="14"/>
      <c r="BZ20" s="14"/>
      <c r="CA20" s="14"/>
      <c r="CB20" s="14"/>
      <c r="CC20" s="14"/>
      <c r="CD20" s="14"/>
      <c r="CE20" s="14"/>
      <c r="CF20" s="14"/>
      <c r="CG20" s="15"/>
      <c r="CH20" s="13">
        <v>208.34370999999999</v>
      </c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5"/>
    </row>
    <row r="21" spans="1:105" s="5" customFormat="1" ht="11.25" x14ac:dyDescent="0.2">
      <c r="A21" s="16" t="s">
        <v>11</v>
      </c>
      <c r="B21" s="14"/>
      <c r="C21" s="14"/>
      <c r="D21" s="14"/>
      <c r="E21" s="14"/>
      <c r="F21" s="14"/>
      <c r="G21" s="14"/>
      <c r="H21" s="15"/>
      <c r="I21" s="11"/>
      <c r="J21" s="17" t="s">
        <v>30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8"/>
      <c r="BX21" s="16" t="s">
        <v>76</v>
      </c>
      <c r="BY21" s="14"/>
      <c r="BZ21" s="14"/>
      <c r="CA21" s="14"/>
      <c r="CB21" s="14"/>
      <c r="CC21" s="14"/>
      <c r="CD21" s="14"/>
      <c r="CE21" s="14"/>
      <c r="CF21" s="14"/>
      <c r="CG21" s="15"/>
      <c r="CH21" s="13">
        <v>1176.236261068241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5"/>
    </row>
    <row r="22" spans="1:105" s="5" customFormat="1" ht="11.25" x14ac:dyDescent="0.2">
      <c r="A22" s="19" t="s">
        <v>12</v>
      </c>
      <c r="B22" s="20"/>
      <c r="C22" s="20"/>
      <c r="D22" s="20"/>
      <c r="E22" s="20"/>
      <c r="F22" s="20"/>
      <c r="G22" s="20"/>
      <c r="H22" s="21"/>
      <c r="I22" s="9"/>
      <c r="J22" s="22" t="s">
        <v>88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6" t="s">
        <v>76</v>
      </c>
      <c r="BY22" s="14"/>
      <c r="BZ22" s="14"/>
      <c r="CA22" s="14"/>
      <c r="CB22" s="14"/>
      <c r="CC22" s="14"/>
      <c r="CD22" s="14"/>
      <c r="CE22" s="14"/>
      <c r="CF22" s="14"/>
      <c r="CG22" s="15"/>
      <c r="CH22" s="13">
        <v>1596.4892246840361</v>
      </c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5"/>
    </row>
    <row r="23" spans="1:105" s="5" customFormat="1" ht="11.25" x14ac:dyDescent="0.2">
      <c r="A23" s="19" t="s">
        <v>13</v>
      </c>
      <c r="B23" s="20"/>
      <c r="C23" s="20"/>
      <c r="D23" s="20"/>
      <c r="E23" s="20"/>
      <c r="F23" s="20"/>
      <c r="G23" s="20"/>
      <c r="H23" s="21"/>
      <c r="I23" s="9"/>
      <c r="J23" s="22" t="s">
        <v>124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6" t="s">
        <v>76</v>
      </c>
      <c r="BY23" s="14"/>
      <c r="BZ23" s="14"/>
      <c r="CA23" s="14"/>
      <c r="CB23" s="14"/>
      <c r="CC23" s="14"/>
      <c r="CD23" s="14"/>
      <c r="CE23" s="14"/>
      <c r="CF23" s="14"/>
      <c r="CG23" s="15"/>
      <c r="CH23" s="13">
        <f>CH24+CH29+CH32+CH37+CH47+CH48</f>
        <v>15187.860733709223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5"/>
    </row>
    <row r="24" spans="1:105" s="5" customFormat="1" ht="11.25" x14ac:dyDescent="0.2">
      <c r="A24" s="19" t="s">
        <v>14</v>
      </c>
      <c r="B24" s="20"/>
      <c r="C24" s="20"/>
      <c r="D24" s="20"/>
      <c r="E24" s="20"/>
      <c r="F24" s="20"/>
      <c r="G24" s="20"/>
      <c r="H24" s="21"/>
      <c r="I24" s="9"/>
      <c r="J24" s="22" t="s">
        <v>89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6" t="s">
        <v>76</v>
      </c>
      <c r="BY24" s="14"/>
      <c r="BZ24" s="14"/>
      <c r="CA24" s="14"/>
      <c r="CB24" s="14"/>
      <c r="CC24" s="14"/>
      <c r="CD24" s="14"/>
      <c r="CE24" s="14"/>
      <c r="CF24" s="14"/>
      <c r="CG24" s="15"/>
      <c r="CH24" s="13">
        <f>CH25+CH26+CH27+CH28</f>
        <v>6115.7289124042773</v>
      </c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5"/>
    </row>
    <row r="25" spans="1:105" s="5" customFormat="1" ht="11.25" x14ac:dyDescent="0.2">
      <c r="A25" s="16" t="s">
        <v>15</v>
      </c>
      <c r="B25" s="14"/>
      <c r="C25" s="14"/>
      <c r="D25" s="14"/>
      <c r="E25" s="14"/>
      <c r="F25" s="14"/>
      <c r="G25" s="14"/>
      <c r="H25" s="15"/>
      <c r="I25" s="11"/>
      <c r="J25" s="17" t="s">
        <v>90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8"/>
      <c r="BX25" s="16" t="s">
        <v>76</v>
      </c>
      <c r="BY25" s="14"/>
      <c r="BZ25" s="14"/>
      <c r="CA25" s="14"/>
      <c r="CB25" s="14"/>
      <c r="CC25" s="14"/>
      <c r="CD25" s="14"/>
      <c r="CE25" s="14"/>
      <c r="CF25" s="14"/>
      <c r="CG25" s="15"/>
      <c r="CH25" s="13">
        <v>936.70823139016534</v>
      </c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5"/>
    </row>
    <row r="26" spans="1:105" s="5" customFormat="1" ht="11.25" x14ac:dyDescent="0.2">
      <c r="A26" s="16" t="s">
        <v>17</v>
      </c>
      <c r="B26" s="14"/>
      <c r="C26" s="14"/>
      <c r="D26" s="14"/>
      <c r="E26" s="14"/>
      <c r="F26" s="14"/>
      <c r="G26" s="14"/>
      <c r="H26" s="15"/>
      <c r="I26" s="11"/>
      <c r="J26" s="17" t="s">
        <v>91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8"/>
      <c r="BX26" s="16" t="s">
        <v>76</v>
      </c>
      <c r="BY26" s="14"/>
      <c r="BZ26" s="14"/>
      <c r="CA26" s="14"/>
      <c r="CB26" s="14"/>
      <c r="CC26" s="14"/>
      <c r="CD26" s="14"/>
      <c r="CE26" s="14"/>
      <c r="CF26" s="14"/>
      <c r="CG26" s="15"/>
      <c r="CH26" s="13">
        <v>3644.8591000000001</v>
      </c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5"/>
    </row>
    <row r="27" spans="1:105" s="5" customFormat="1" ht="22.5" customHeight="1" x14ac:dyDescent="0.2">
      <c r="A27" s="16" t="s">
        <v>19</v>
      </c>
      <c r="B27" s="14"/>
      <c r="C27" s="14"/>
      <c r="D27" s="14"/>
      <c r="E27" s="14"/>
      <c r="F27" s="14"/>
      <c r="G27" s="14"/>
      <c r="H27" s="15"/>
      <c r="I27" s="11"/>
      <c r="J27" s="17" t="s">
        <v>125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8"/>
      <c r="BX27" s="16" t="s">
        <v>76</v>
      </c>
      <c r="BY27" s="14"/>
      <c r="BZ27" s="14"/>
      <c r="CA27" s="14"/>
      <c r="CB27" s="14"/>
      <c r="CC27" s="14"/>
      <c r="CD27" s="14"/>
      <c r="CE27" s="14"/>
      <c r="CF27" s="14"/>
      <c r="CG27" s="15"/>
      <c r="CH27" s="13">
        <v>1507.6429599999999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5"/>
    </row>
    <row r="28" spans="1:105" s="5" customFormat="1" ht="11.25" x14ac:dyDescent="0.2">
      <c r="A28" s="16" t="s">
        <v>21</v>
      </c>
      <c r="B28" s="14"/>
      <c r="C28" s="14"/>
      <c r="D28" s="14"/>
      <c r="E28" s="14"/>
      <c r="F28" s="14"/>
      <c r="G28" s="14"/>
      <c r="H28" s="15"/>
      <c r="I28" s="11"/>
      <c r="J28" s="17" t="s">
        <v>92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  <c r="BX28" s="16" t="s">
        <v>76</v>
      </c>
      <c r="BY28" s="14"/>
      <c r="BZ28" s="14"/>
      <c r="CA28" s="14"/>
      <c r="CB28" s="14"/>
      <c r="CC28" s="14"/>
      <c r="CD28" s="14"/>
      <c r="CE28" s="14"/>
      <c r="CF28" s="14"/>
      <c r="CG28" s="15"/>
      <c r="CH28" s="13">
        <v>26.518621014111893</v>
      </c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5"/>
    </row>
    <row r="29" spans="1:105" s="5" customFormat="1" ht="11.25" x14ac:dyDescent="0.2">
      <c r="A29" s="19" t="s">
        <v>23</v>
      </c>
      <c r="B29" s="20"/>
      <c r="C29" s="20"/>
      <c r="D29" s="20"/>
      <c r="E29" s="20"/>
      <c r="F29" s="20"/>
      <c r="G29" s="20"/>
      <c r="H29" s="21"/>
      <c r="I29" s="9"/>
      <c r="J29" s="22" t="s">
        <v>65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3"/>
      <c r="BX29" s="16" t="s">
        <v>76</v>
      </c>
      <c r="BY29" s="14"/>
      <c r="BZ29" s="14"/>
      <c r="CA29" s="14"/>
      <c r="CB29" s="14"/>
      <c r="CC29" s="14"/>
      <c r="CD29" s="14"/>
      <c r="CE29" s="14"/>
      <c r="CF29" s="14"/>
      <c r="CG29" s="15"/>
      <c r="CH29" s="13">
        <f>CH30+CH31</f>
        <v>27.647368336468819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5"/>
    </row>
    <row r="30" spans="1:105" s="5" customFormat="1" ht="22.5" customHeight="1" x14ac:dyDescent="0.2">
      <c r="A30" s="16" t="s">
        <v>24</v>
      </c>
      <c r="B30" s="14"/>
      <c r="C30" s="14"/>
      <c r="D30" s="14"/>
      <c r="E30" s="14"/>
      <c r="F30" s="14"/>
      <c r="G30" s="14"/>
      <c r="H30" s="15"/>
      <c r="I30" s="11"/>
      <c r="J30" s="17" t="s">
        <v>66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8"/>
      <c r="BX30" s="16" t="s">
        <v>76</v>
      </c>
      <c r="BY30" s="14"/>
      <c r="BZ30" s="14"/>
      <c r="CA30" s="14"/>
      <c r="CB30" s="14"/>
      <c r="CC30" s="14"/>
      <c r="CD30" s="14"/>
      <c r="CE30" s="14"/>
      <c r="CF30" s="14"/>
      <c r="CG30" s="15"/>
      <c r="CH30" s="13">
        <v>0</v>
      </c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5"/>
    </row>
    <row r="31" spans="1:105" s="5" customFormat="1" ht="11.25" x14ac:dyDescent="0.2">
      <c r="A31" s="16" t="s">
        <v>25</v>
      </c>
      <c r="B31" s="14"/>
      <c r="C31" s="14"/>
      <c r="D31" s="14"/>
      <c r="E31" s="14"/>
      <c r="F31" s="14"/>
      <c r="G31" s="14"/>
      <c r="H31" s="15"/>
      <c r="I31" s="11"/>
      <c r="J31" s="17" t="s">
        <v>93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6" t="s">
        <v>76</v>
      </c>
      <c r="BY31" s="14"/>
      <c r="BZ31" s="14"/>
      <c r="CA31" s="14"/>
      <c r="CB31" s="14"/>
      <c r="CC31" s="14"/>
      <c r="CD31" s="14"/>
      <c r="CE31" s="14"/>
      <c r="CF31" s="14"/>
      <c r="CG31" s="15"/>
      <c r="CH31" s="13">
        <v>27.647368336468819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5"/>
    </row>
    <row r="32" spans="1:105" s="5" customFormat="1" ht="11.25" x14ac:dyDescent="0.2">
      <c r="A32" s="19" t="s">
        <v>26</v>
      </c>
      <c r="B32" s="20"/>
      <c r="C32" s="20"/>
      <c r="D32" s="20"/>
      <c r="E32" s="20"/>
      <c r="F32" s="20"/>
      <c r="G32" s="20"/>
      <c r="H32" s="21"/>
      <c r="I32" s="9"/>
      <c r="J32" s="22" t="s">
        <v>94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6" t="s">
        <v>76</v>
      </c>
      <c r="BY32" s="14"/>
      <c r="BZ32" s="14"/>
      <c r="CA32" s="14"/>
      <c r="CB32" s="14"/>
      <c r="CC32" s="14"/>
      <c r="CD32" s="14"/>
      <c r="CE32" s="14"/>
      <c r="CF32" s="14"/>
      <c r="CG32" s="15"/>
      <c r="CH32" s="13">
        <f>CH33+CH34+CH35+CH36</f>
        <v>368.98974407020347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5"/>
    </row>
    <row r="33" spans="1:105" s="5" customFormat="1" ht="11.25" customHeight="1" x14ac:dyDescent="0.2">
      <c r="A33" s="16" t="s">
        <v>27</v>
      </c>
      <c r="B33" s="14"/>
      <c r="C33" s="14"/>
      <c r="D33" s="14"/>
      <c r="E33" s="14"/>
      <c r="F33" s="14"/>
      <c r="G33" s="14"/>
      <c r="H33" s="15"/>
      <c r="I33" s="11"/>
      <c r="J33" s="17" t="s">
        <v>38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8"/>
      <c r="BX33" s="16" t="s">
        <v>76</v>
      </c>
      <c r="BY33" s="14"/>
      <c r="BZ33" s="14"/>
      <c r="CA33" s="14"/>
      <c r="CB33" s="14"/>
      <c r="CC33" s="14"/>
      <c r="CD33" s="14"/>
      <c r="CE33" s="14"/>
      <c r="CF33" s="14"/>
      <c r="CG33" s="15"/>
      <c r="CH33" s="13">
        <v>333.65558000000237</v>
      </c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5"/>
    </row>
    <row r="34" spans="1:105" s="5" customFormat="1" ht="11.25" x14ac:dyDescent="0.2">
      <c r="A34" s="16" t="s">
        <v>28</v>
      </c>
      <c r="B34" s="14"/>
      <c r="C34" s="14"/>
      <c r="D34" s="14"/>
      <c r="E34" s="14"/>
      <c r="F34" s="14"/>
      <c r="G34" s="14"/>
      <c r="H34" s="15"/>
      <c r="I34" s="11"/>
      <c r="J34" s="17" t="s">
        <v>39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8"/>
      <c r="BX34" s="16" t="s">
        <v>76</v>
      </c>
      <c r="BY34" s="14"/>
      <c r="BZ34" s="14"/>
      <c r="CA34" s="14"/>
      <c r="CB34" s="14"/>
      <c r="CC34" s="14"/>
      <c r="CD34" s="14"/>
      <c r="CE34" s="14"/>
      <c r="CF34" s="14"/>
      <c r="CG34" s="15"/>
      <c r="CH34" s="13">
        <v>16.840250000000001</v>
      </c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5"/>
    </row>
    <row r="35" spans="1:105" s="5" customFormat="1" ht="11.25" x14ac:dyDescent="0.2">
      <c r="A35" s="16" t="s">
        <v>29</v>
      </c>
      <c r="B35" s="14"/>
      <c r="C35" s="14"/>
      <c r="D35" s="14"/>
      <c r="E35" s="14"/>
      <c r="F35" s="14"/>
      <c r="G35" s="14"/>
      <c r="H35" s="15"/>
      <c r="I35" s="11"/>
      <c r="J35" s="17" t="s">
        <v>95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8"/>
      <c r="BX35" s="16" t="s">
        <v>76</v>
      </c>
      <c r="BY35" s="14"/>
      <c r="BZ35" s="14"/>
      <c r="CA35" s="14"/>
      <c r="CB35" s="14"/>
      <c r="CC35" s="14"/>
      <c r="CD35" s="14"/>
      <c r="CE35" s="14"/>
      <c r="CF35" s="14"/>
      <c r="CG35" s="15"/>
      <c r="CH35" s="13">
        <v>18.493914070201068</v>
      </c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5"/>
    </row>
    <row r="36" spans="1:105" s="5" customFormat="1" ht="11.25" x14ac:dyDescent="0.2">
      <c r="A36" s="16" t="s">
        <v>108</v>
      </c>
      <c r="B36" s="14"/>
      <c r="C36" s="14"/>
      <c r="D36" s="14"/>
      <c r="E36" s="14"/>
      <c r="F36" s="14"/>
      <c r="G36" s="14"/>
      <c r="H36" s="15"/>
      <c r="I36" s="11"/>
      <c r="J36" s="17" t="s">
        <v>96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8"/>
      <c r="BX36" s="16" t="s">
        <v>76</v>
      </c>
      <c r="BY36" s="14"/>
      <c r="BZ36" s="14"/>
      <c r="CA36" s="14"/>
      <c r="CB36" s="14"/>
      <c r="CC36" s="14"/>
      <c r="CD36" s="14"/>
      <c r="CE36" s="14"/>
      <c r="CF36" s="14"/>
      <c r="CG36" s="15"/>
      <c r="CH36" s="13">
        <v>0</v>
      </c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5"/>
    </row>
    <row r="37" spans="1:105" s="5" customFormat="1" ht="11.25" x14ac:dyDescent="0.2">
      <c r="A37" s="19" t="s">
        <v>40</v>
      </c>
      <c r="B37" s="20"/>
      <c r="C37" s="20"/>
      <c r="D37" s="20"/>
      <c r="E37" s="20"/>
      <c r="F37" s="20"/>
      <c r="G37" s="20"/>
      <c r="H37" s="21"/>
      <c r="I37" s="9"/>
      <c r="J37" s="22" t="s">
        <v>78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6" t="s">
        <v>76</v>
      </c>
      <c r="BY37" s="14"/>
      <c r="BZ37" s="14"/>
      <c r="CA37" s="14"/>
      <c r="CB37" s="14"/>
      <c r="CC37" s="14"/>
      <c r="CD37" s="14"/>
      <c r="CE37" s="14"/>
      <c r="CF37" s="14"/>
      <c r="CG37" s="15"/>
      <c r="CH37" s="13">
        <f>CH38+CH39+CH40+CH41+CH42</f>
        <v>2490.0115093652721</v>
      </c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5"/>
    </row>
    <row r="38" spans="1:105" s="5" customFormat="1" ht="11.25" customHeight="1" x14ac:dyDescent="0.2">
      <c r="A38" s="16" t="s">
        <v>109</v>
      </c>
      <c r="B38" s="14"/>
      <c r="C38" s="14"/>
      <c r="D38" s="14"/>
      <c r="E38" s="14"/>
      <c r="F38" s="14"/>
      <c r="G38" s="14"/>
      <c r="H38" s="15"/>
      <c r="I38" s="11"/>
      <c r="J38" s="17" t="s">
        <v>16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6" t="s">
        <v>76</v>
      </c>
      <c r="BY38" s="14"/>
      <c r="BZ38" s="14"/>
      <c r="CA38" s="14"/>
      <c r="CB38" s="14"/>
      <c r="CC38" s="14"/>
      <c r="CD38" s="14"/>
      <c r="CE38" s="14"/>
      <c r="CF38" s="14"/>
      <c r="CG38" s="15"/>
      <c r="CH38" s="13">
        <v>548.05892192052249</v>
      </c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5"/>
    </row>
    <row r="39" spans="1:105" s="5" customFormat="1" ht="11.25" x14ac:dyDescent="0.2">
      <c r="A39" s="16" t="s">
        <v>110</v>
      </c>
      <c r="B39" s="14"/>
      <c r="C39" s="14"/>
      <c r="D39" s="14"/>
      <c r="E39" s="14"/>
      <c r="F39" s="14"/>
      <c r="G39" s="14"/>
      <c r="H39" s="15"/>
      <c r="I39" s="11"/>
      <c r="J39" s="17" t="s">
        <v>18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8"/>
      <c r="BX39" s="16" t="s">
        <v>76</v>
      </c>
      <c r="BY39" s="14"/>
      <c r="BZ39" s="14"/>
      <c r="CA39" s="14"/>
      <c r="CB39" s="14"/>
      <c r="CC39" s="14"/>
      <c r="CD39" s="14"/>
      <c r="CE39" s="14"/>
      <c r="CF39" s="14"/>
      <c r="CG39" s="15"/>
      <c r="CH39" s="13">
        <v>0</v>
      </c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5"/>
    </row>
    <row r="40" spans="1:105" s="5" customFormat="1" ht="11.25" x14ac:dyDescent="0.2">
      <c r="A40" s="16" t="s">
        <v>111</v>
      </c>
      <c r="B40" s="14"/>
      <c r="C40" s="14"/>
      <c r="D40" s="14"/>
      <c r="E40" s="14"/>
      <c r="F40" s="14"/>
      <c r="G40" s="14"/>
      <c r="H40" s="15"/>
      <c r="I40" s="11"/>
      <c r="J40" s="17" t="s">
        <v>20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8"/>
      <c r="BX40" s="16" t="s">
        <v>76</v>
      </c>
      <c r="BY40" s="14"/>
      <c r="BZ40" s="14"/>
      <c r="CA40" s="14"/>
      <c r="CB40" s="14"/>
      <c r="CC40" s="14"/>
      <c r="CD40" s="14"/>
      <c r="CE40" s="14"/>
      <c r="CF40" s="14"/>
      <c r="CG40" s="15"/>
      <c r="CH40" s="13">
        <v>34.219514020297304</v>
      </c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5"/>
    </row>
    <row r="41" spans="1:105" s="5" customFormat="1" ht="11.25" x14ac:dyDescent="0.2">
      <c r="A41" s="16" t="s">
        <v>112</v>
      </c>
      <c r="B41" s="14"/>
      <c r="C41" s="14"/>
      <c r="D41" s="14"/>
      <c r="E41" s="14"/>
      <c r="F41" s="14"/>
      <c r="G41" s="14"/>
      <c r="H41" s="15"/>
      <c r="I41" s="11"/>
      <c r="J41" s="17" t="s">
        <v>22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8"/>
      <c r="BX41" s="16" t="s">
        <v>76</v>
      </c>
      <c r="BY41" s="14"/>
      <c r="BZ41" s="14"/>
      <c r="CA41" s="14"/>
      <c r="CB41" s="14"/>
      <c r="CC41" s="14"/>
      <c r="CD41" s="14"/>
      <c r="CE41" s="14"/>
      <c r="CF41" s="14"/>
      <c r="CG41" s="15"/>
      <c r="CH41" s="13">
        <v>7.8909488062875974</v>
      </c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5"/>
    </row>
    <row r="42" spans="1:105" s="5" customFormat="1" ht="11.25" customHeight="1" x14ac:dyDescent="0.2">
      <c r="A42" s="16" t="s">
        <v>113</v>
      </c>
      <c r="B42" s="14"/>
      <c r="C42" s="14"/>
      <c r="D42" s="14"/>
      <c r="E42" s="14"/>
      <c r="F42" s="14"/>
      <c r="G42" s="14"/>
      <c r="H42" s="15"/>
      <c r="I42" s="11"/>
      <c r="J42" s="17" t="s">
        <v>97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  <c r="BX42" s="16" t="s">
        <v>76</v>
      </c>
      <c r="BY42" s="14"/>
      <c r="BZ42" s="14"/>
      <c r="CA42" s="14"/>
      <c r="CB42" s="14"/>
      <c r="CC42" s="14"/>
      <c r="CD42" s="14"/>
      <c r="CE42" s="14"/>
      <c r="CF42" s="14"/>
      <c r="CG42" s="15"/>
      <c r="CH42" s="13">
        <f>CH43+CH44+CH45+CH46</f>
        <v>1899.8421246181647</v>
      </c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5"/>
    </row>
    <row r="43" spans="1:105" s="5" customFormat="1" ht="11.25" customHeight="1" x14ac:dyDescent="0.2">
      <c r="A43" s="16" t="s">
        <v>114</v>
      </c>
      <c r="B43" s="14"/>
      <c r="C43" s="14"/>
      <c r="D43" s="14"/>
      <c r="E43" s="14"/>
      <c r="F43" s="14"/>
      <c r="G43" s="14"/>
      <c r="H43" s="15"/>
      <c r="I43" s="11"/>
      <c r="J43" s="17" t="s">
        <v>98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8"/>
      <c r="BX43" s="16" t="s">
        <v>76</v>
      </c>
      <c r="BY43" s="14"/>
      <c r="BZ43" s="14"/>
      <c r="CA43" s="14"/>
      <c r="CB43" s="14"/>
      <c r="CC43" s="14"/>
      <c r="CD43" s="14"/>
      <c r="CE43" s="14"/>
      <c r="CF43" s="14"/>
      <c r="CG43" s="15"/>
      <c r="CH43" s="13">
        <v>0</v>
      </c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5"/>
    </row>
    <row r="44" spans="1:105" s="5" customFormat="1" ht="22.5" customHeight="1" x14ac:dyDescent="0.2">
      <c r="A44" s="16" t="s">
        <v>115</v>
      </c>
      <c r="B44" s="14"/>
      <c r="C44" s="14"/>
      <c r="D44" s="14"/>
      <c r="E44" s="14"/>
      <c r="F44" s="14"/>
      <c r="G44" s="14"/>
      <c r="H44" s="15"/>
      <c r="I44" s="11"/>
      <c r="J44" s="17" t="s">
        <v>99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8"/>
      <c r="BX44" s="16" t="s">
        <v>76</v>
      </c>
      <c r="BY44" s="14"/>
      <c r="BZ44" s="14"/>
      <c r="CA44" s="14"/>
      <c r="CB44" s="14"/>
      <c r="CC44" s="14"/>
      <c r="CD44" s="14"/>
      <c r="CE44" s="14"/>
      <c r="CF44" s="14"/>
      <c r="CG44" s="15"/>
      <c r="CH44" s="13">
        <v>237.05199999999999</v>
      </c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5"/>
    </row>
    <row r="45" spans="1:105" s="5" customFormat="1" ht="11.25" customHeight="1" x14ac:dyDescent="0.2">
      <c r="A45" s="16" t="s">
        <v>116</v>
      </c>
      <c r="B45" s="14"/>
      <c r="C45" s="14"/>
      <c r="D45" s="14"/>
      <c r="E45" s="14"/>
      <c r="F45" s="14"/>
      <c r="G45" s="14"/>
      <c r="H45" s="15"/>
      <c r="I45" s="11"/>
      <c r="J45" s="17" t="s">
        <v>100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8"/>
      <c r="BX45" s="16" t="s">
        <v>76</v>
      </c>
      <c r="BY45" s="14"/>
      <c r="BZ45" s="14"/>
      <c r="CA45" s="14"/>
      <c r="CB45" s="14"/>
      <c r="CC45" s="14"/>
      <c r="CD45" s="14"/>
      <c r="CE45" s="14"/>
      <c r="CF45" s="14"/>
      <c r="CG45" s="15"/>
      <c r="CH45" s="13">
        <v>0</v>
      </c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5"/>
    </row>
    <row r="46" spans="1:105" s="5" customFormat="1" ht="11.25" customHeight="1" x14ac:dyDescent="0.2">
      <c r="A46" s="16" t="s">
        <v>117</v>
      </c>
      <c r="B46" s="14"/>
      <c r="C46" s="14"/>
      <c r="D46" s="14"/>
      <c r="E46" s="14"/>
      <c r="F46" s="14"/>
      <c r="G46" s="14"/>
      <c r="H46" s="15"/>
      <c r="I46" s="11"/>
      <c r="J46" s="17" t="s">
        <v>30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8"/>
      <c r="BX46" s="16" t="s">
        <v>76</v>
      </c>
      <c r="BY46" s="14"/>
      <c r="BZ46" s="14"/>
      <c r="CA46" s="14"/>
      <c r="CB46" s="14"/>
      <c r="CC46" s="14"/>
      <c r="CD46" s="14"/>
      <c r="CE46" s="14"/>
      <c r="CF46" s="14"/>
      <c r="CG46" s="15"/>
      <c r="CH46" s="13">
        <v>1662.7901246181648</v>
      </c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5"/>
    </row>
    <row r="47" spans="1:105" s="5" customFormat="1" ht="11.25" customHeight="1" x14ac:dyDescent="0.2">
      <c r="A47" s="19" t="s">
        <v>41</v>
      </c>
      <c r="B47" s="20"/>
      <c r="C47" s="20"/>
      <c r="D47" s="20"/>
      <c r="E47" s="20"/>
      <c r="F47" s="20"/>
      <c r="G47" s="20"/>
      <c r="H47" s="21"/>
      <c r="I47" s="9"/>
      <c r="J47" s="22" t="s">
        <v>31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6" t="s">
        <v>76</v>
      </c>
      <c r="BY47" s="14"/>
      <c r="BZ47" s="14"/>
      <c r="CA47" s="14"/>
      <c r="CB47" s="14"/>
      <c r="CC47" s="14"/>
      <c r="CD47" s="14"/>
      <c r="CE47" s="14"/>
      <c r="CF47" s="14"/>
      <c r="CG47" s="15"/>
      <c r="CH47" s="13">
        <v>4907.0607</v>
      </c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5"/>
    </row>
    <row r="48" spans="1:105" s="5" customFormat="1" ht="11.25" customHeight="1" x14ac:dyDescent="0.2">
      <c r="A48" s="19" t="s">
        <v>42</v>
      </c>
      <c r="B48" s="20"/>
      <c r="C48" s="20"/>
      <c r="D48" s="20"/>
      <c r="E48" s="20"/>
      <c r="F48" s="20"/>
      <c r="G48" s="20"/>
      <c r="H48" s="21"/>
      <c r="I48" s="9"/>
      <c r="J48" s="22" t="s">
        <v>32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6" t="s">
        <v>76</v>
      </c>
      <c r="BY48" s="14"/>
      <c r="BZ48" s="14"/>
      <c r="CA48" s="14"/>
      <c r="CB48" s="14"/>
      <c r="CC48" s="14"/>
      <c r="CD48" s="14"/>
      <c r="CE48" s="14"/>
      <c r="CF48" s="14"/>
      <c r="CG48" s="15"/>
      <c r="CH48" s="13">
        <f>CH49+CH50+CH51+CH52+CH53+CH54</f>
        <v>1278.4224995330019</v>
      </c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5"/>
    </row>
    <row r="49" spans="1:105" s="5" customFormat="1" ht="11.25" customHeight="1" x14ac:dyDescent="0.2">
      <c r="A49" s="16" t="s">
        <v>43</v>
      </c>
      <c r="B49" s="14"/>
      <c r="C49" s="14"/>
      <c r="D49" s="14"/>
      <c r="E49" s="14"/>
      <c r="F49" s="14"/>
      <c r="G49" s="14"/>
      <c r="H49" s="15"/>
      <c r="I49" s="11"/>
      <c r="J49" s="17" t="s">
        <v>33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8"/>
      <c r="BX49" s="16" t="s">
        <v>76</v>
      </c>
      <c r="BY49" s="14"/>
      <c r="BZ49" s="14"/>
      <c r="CA49" s="14"/>
      <c r="CB49" s="14"/>
      <c r="CC49" s="14"/>
      <c r="CD49" s="14"/>
      <c r="CE49" s="14"/>
      <c r="CF49" s="14"/>
      <c r="CG49" s="15"/>
      <c r="CH49" s="13">
        <v>171.61117839026068</v>
      </c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5"/>
    </row>
    <row r="50" spans="1:105" s="5" customFormat="1" ht="11.25" customHeight="1" x14ac:dyDescent="0.2">
      <c r="A50" s="16" t="s">
        <v>44</v>
      </c>
      <c r="B50" s="14"/>
      <c r="C50" s="14"/>
      <c r="D50" s="14"/>
      <c r="E50" s="14"/>
      <c r="F50" s="14"/>
      <c r="G50" s="14"/>
      <c r="H50" s="15"/>
      <c r="I50" s="11"/>
      <c r="J50" s="17" t="s">
        <v>34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8"/>
      <c r="BX50" s="16" t="s">
        <v>76</v>
      </c>
      <c r="BY50" s="14"/>
      <c r="BZ50" s="14"/>
      <c r="CA50" s="14"/>
      <c r="CB50" s="14"/>
      <c r="CC50" s="14"/>
      <c r="CD50" s="14"/>
      <c r="CE50" s="14"/>
      <c r="CF50" s="14"/>
      <c r="CG50" s="15"/>
      <c r="CH50" s="13">
        <v>771.51124402578228</v>
      </c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5"/>
    </row>
    <row r="51" spans="1:105" s="5" customFormat="1" ht="11.25" customHeight="1" x14ac:dyDescent="0.2">
      <c r="A51" s="16" t="s">
        <v>45</v>
      </c>
      <c r="B51" s="14"/>
      <c r="C51" s="14"/>
      <c r="D51" s="14"/>
      <c r="E51" s="14"/>
      <c r="F51" s="14"/>
      <c r="G51" s="14"/>
      <c r="H51" s="15"/>
      <c r="I51" s="11"/>
      <c r="J51" s="17" t="s">
        <v>101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/>
      <c r="BX51" s="16" t="s">
        <v>76</v>
      </c>
      <c r="BY51" s="14"/>
      <c r="BZ51" s="14"/>
      <c r="CA51" s="14"/>
      <c r="CB51" s="14"/>
      <c r="CC51" s="14"/>
      <c r="CD51" s="14"/>
      <c r="CE51" s="14"/>
      <c r="CF51" s="14"/>
      <c r="CG51" s="15"/>
      <c r="CH51" s="13">
        <v>261.47679046402038</v>
      </c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5"/>
    </row>
    <row r="52" spans="1:105" s="5" customFormat="1" ht="11.25" customHeight="1" x14ac:dyDescent="0.2">
      <c r="A52" s="16" t="s">
        <v>46</v>
      </c>
      <c r="B52" s="14"/>
      <c r="C52" s="14"/>
      <c r="D52" s="14"/>
      <c r="E52" s="14"/>
      <c r="F52" s="14"/>
      <c r="G52" s="14"/>
      <c r="H52" s="15"/>
      <c r="I52" s="11"/>
      <c r="J52" s="17" t="s">
        <v>102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8"/>
      <c r="BX52" s="16" t="s">
        <v>76</v>
      </c>
      <c r="BY52" s="14"/>
      <c r="BZ52" s="14"/>
      <c r="CA52" s="14"/>
      <c r="CB52" s="14"/>
      <c r="CC52" s="14"/>
      <c r="CD52" s="14"/>
      <c r="CE52" s="14"/>
      <c r="CF52" s="14"/>
      <c r="CG52" s="15"/>
      <c r="CH52" s="13">
        <f>0</f>
        <v>0</v>
      </c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5"/>
    </row>
    <row r="53" spans="1:105" s="5" customFormat="1" ht="11.25" customHeight="1" x14ac:dyDescent="0.2">
      <c r="A53" s="16" t="s">
        <v>118</v>
      </c>
      <c r="B53" s="14"/>
      <c r="C53" s="14"/>
      <c r="D53" s="14"/>
      <c r="E53" s="14"/>
      <c r="F53" s="14"/>
      <c r="G53" s="14"/>
      <c r="H53" s="15"/>
      <c r="I53" s="11"/>
      <c r="J53" s="17" t="s">
        <v>103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8"/>
      <c r="BX53" s="16" t="s">
        <v>76</v>
      </c>
      <c r="BY53" s="14"/>
      <c r="BZ53" s="14"/>
      <c r="CA53" s="14"/>
      <c r="CB53" s="14"/>
      <c r="CC53" s="14"/>
      <c r="CD53" s="14"/>
      <c r="CE53" s="14"/>
      <c r="CF53" s="14"/>
      <c r="CG53" s="15"/>
      <c r="CH53" s="13">
        <v>0</v>
      </c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5"/>
    </row>
    <row r="54" spans="1:105" s="5" customFormat="1" ht="11.25" customHeight="1" x14ac:dyDescent="0.2">
      <c r="A54" s="16" t="s">
        <v>119</v>
      </c>
      <c r="B54" s="14"/>
      <c r="C54" s="14"/>
      <c r="D54" s="14"/>
      <c r="E54" s="14"/>
      <c r="F54" s="14"/>
      <c r="G54" s="14"/>
      <c r="H54" s="15"/>
      <c r="I54" s="11"/>
      <c r="J54" s="17" t="s">
        <v>30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8"/>
      <c r="BX54" s="16" t="s">
        <v>76</v>
      </c>
      <c r="BY54" s="14"/>
      <c r="BZ54" s="14"/>
      <c r="CA54" s="14"/>
      <c r="CB54" s="14"/>
      <c r="CC54" s="14"/>
      <c r="CD54" s="14"/>
      <c r="CE54" s="14"/>
      <c r="CF54" s="14"/>
      <c r="CG54" s="15"/>
      <c r="CH54" s="13">
        <v>73.823286652938492</v>
      </c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5"/>
    </row>
    <row r="55" spans="1:105" s="5" customFormat="1" ht="11.25" customHeight="1" x14ac:dyDescent="0.2">
      <c r="A55" s="19">
        <v>2</v>
      </c>
      <c r="B55" s="20"/>
      <c r="C55" s="20"/>
      <c r="D55" s="20"/>
      <c r="E55" s="20"/>
      <c r="F55" s="20"/>
      <c r="G55" s="20"/>
      <c r="H55" s="21"/>
      <c r="I55" s="9"/>
      <c r="J55" s="22" t="s">
        <v>35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6" t="s">
        <v>76</v>
      </c>
      <c r="BY55" s="14"/>
      <c r="BZ55" s="14"/>
      <c r="CA55" s="14"/>
      <c r="CB55" s="14"/>
      <c r="CC55" s="14"/>
      <c r="CD55" s="14"/>
      <c r="CE55" s="14"/>
      <c r="CF55" s="14"/>
      <c r="CG55" s="15"/>
      <c r="CH55" s="13">
        <v>0</v>
      </c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5"/>
    </row>
    <row r="56" spans="1:105" s="5" customFormat="1" ht="11.25" customHeight="1" x14ac:dyDescent="0.2">
      <c r="A56" s="19">
        <v>3</v>
      </c>
      <c r="B56" s="20"/>
      <c r="C56" s="20"/>
      <c r="D56" s="20"/>
      <c r="E56" s="20"/>
      <c r="F56" s="20"/>
      <c r="G56" s="20"/>
      <c r="H56" s="21"/>
      <c r="I56" s="9"/>
      <c r="J56" s="22" t="s">
        <v>79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6" t="s">
        <v>76</v>
      </c>
      <c r="BY56" s="14"/>
      <c r="BZ56" s="14"/>
      <c r="CA56" s="14"/>
      <c r="CB56" s="14"/>
      <c r="CC56" s="14"/>
      <c r="CD56" s="14"/>
      <c r="CE56" s="14"/>
      <c r="CF56" s="14"/>
      <c r="CG56" s="15"/>
      <c r="CH56" s="13">
        <f>CH57+CH58+CH59+CH60+CH61</f>
        <v>299.8506414018288</v>
      </c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5"/>
    </row>
    <row r="57" spans="1:105" s="5" customFormat="1" ht="11.25" customHeight="1" x14ac:dyDescent="0.2">
      <c r="A57" s="16" t="s">
        <v>47</v>
      </c>
      <c r="B57" s="14"/>
      <c r="C57" s="14"/>
      <c r="D57" s="14"/>
      <c r="E57" s="14"/>
      <c r="F57" s="14"/>
      <c r="G57" s="14"/>
      <c r="H57" s="15"/>
      <c r="I57" s="11"/>
      <c r="J57" s="17" t="s">
        <v>36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8"/>
      <c r="BX57" s="16" t="s">
        <v>76</v>
      </c>
      <c r="BY57" s="14"/>
      <c r="BZ57" s="14"/>
      <c r="CA57" s="14"/>
      <c r="CB57" s="14"/>
      <c r="CC57" s="14"/>
      <c r="CD57" s="14"/>
      <c r="CE57" s="14"/>
      <c r="CF57" s="14"/>
      <c r="CG57" s="15"/>
      <c r="CH57" s="13">
        <v>0</v>
      </c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5"/>
    </row>
    <row r="58" spans="1:105" s="5" customFormat="1" ht="11.25" customHeight="1" x14ac:dyDescent="0.2">
      <c r="A58" s="16" t="s">
        <v>48</v>
      </c>
      <c r="B58" s="14"/>
      <c r="C58" s="14"/>
      <c r="D58" s="14"/>
      <c r="E58" s="14"/>
      <c r="F58" s="14"/>
      <c r="G58" s="14"/>
      <c r="H58" s="15"/>
      <c r="I58" s="11"/>
      <c r="J58" s="17" t="s">
        <v>104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8"/>
      <c r="BX58" s="16" t="s">
        <v>76</v>
      </c>
      <c r="BY58" s="14"/>
      <c r="BZ58" s="14"/>
      <c r="CA58" s="14"/>
      <c r="CB58" s="14"/>
      <c r="CC58" s="14"/>
      <c r="CD58" s="14"/>
      <c r="CE58" s="14"/>
      <c r="CF58" s="14"/>
      <c r="CG58" s="15"/>
      <c r="CH58" s="13">
        <v>0</v>
      </c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5"/>
    </row>
    <row r="59" spans="1:105" s="5" customFormat="1" ht="11.25" x14ac:dyDescent="0.2">
      <c r="A59" s="16" t="s">
        <v>49</v>
      </c>
      <c r="B59" s="14"/>
      <c r="C59" s="14"/>
      <c r="D59" s="14"/>
      <c r="E59" s="14"/>
      <c r="F59" s="14"/>
      <c r="G59" s="14"/>
      <c r="H59" s="15"/>
      <c r="I59" s="11"/>
      <c r="J59" s="17" t="s">
        <v>37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8"/>
      <c r="BX59" s="16" t="s">
        <v>76</v>
      </c>
      <c r="BY59" s="14"/>
      <c r="BZ59" s="14"/>
      <c r="CA59" s="14"/>
      <c r="CB59" s="14"/>
      <c r="CC59" s="14"/>
      <c r="CD59" s="14"/>
      <c r="CE59" s="14"/>
      <c r="CF59" s="14"/>
      <c r="CG59" s="15"/>
      <c r="CH59" s="13">
        <v>272.98599999999999</v>
      </c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5"/>
    </row>
    <row r="60" spans="1:105" s="5" customFormat="1" ht="11.25" x14ac:dyDescent="0.2">
      <c r="A60" s="16" t="s">
        <v>50</v>
      </c>
      <c r="B60" s="14"/>
      <c r="C60" s="14"/>
      <c r="D60" s="14"/>
      <c r="E60" s="14"/>
      <c r="F60" s="14"/>
      <c r="G60" s="14"/>
      <c r="H60" s="15"/>
      <c r="I60" s="11"/>
      <c r="J60" s="17" t="s">
        <v>105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8"/>
      <c r="BX60" s="16" t="s">
        <v>76</v>
      </c>
      <c r="BY60" s="14"/>
      <c r="BZ60" s="14"/>
      <c r="CA60" s="14"/>
      <c r="CB60" s="14"/>
      <c r="CC60" s="14"/>
      <c r="CD60" s="14"/>
      <c r="CE60" s="14"/>
      <c r="CF60" s="14"/>
      <c r="CG60" s="15"/>
      <c r="CH60" s="13">
        <v>0</v>
      </c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5"/>
    </row>
    <row r="61" spans="1:105" s="5" customFormat="1" ht="11.25" x14ac:dyDescent="0.2">
      <c r="A61" s="16" t="s">
        <v>120</v>
      </c>
      <c r="B61" s="14"/>
      <c r="C61" s="14"/>
      <c r="D61" s="14"/>
      <c r="E61" s="14"/>
      <c r="F61" s="14"/>
      <c r="G61" s="14"/>
      <c r="H61" s="15"/>
      <c r="I61" s="11"/>
      <c r="J61" s="17" t="s">
        <v>51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8"/>
      <c r="BX61" s="16" t="s">
        <v>76</v>
      </c>
      <c r="BY61" s="14"/>
      <c r="BZ61" s="14"/>
      <c r="CA61" s="14"/>
      <c r="CB61" s="14"/>
      <c r="CC61" s="14"/>
      <c r="CD61" s="14"/>
      <c r="CE61" s="14"/>
      <c r="CF61" s="14"/>
      <c r="CG61" s="15"/>
      <c r="CH61" s="13">
        <v>26.864641401828809</v>
      </c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5"/>
    </row>
    <row r="62" spans="1:105" s="5" customFormat="1" ht="11.25" x14ac:dyDescent="0.2">
      <c r="A62" s="19">
        <v>4</v>
      </c>
      <c r="B62" s="20"/>
      <c r="C62" s="20"/>
      <c r="D62" s="20"/>
      <c r="E62" s="20"/>
      <c r="F62" s="20"/>
      <c r="G62" s="20"/>
      <c r="H62" s="21"/>
      <c r="I62" s="9"/>
      <c r="J62" s="22" t="s">
        <v>67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6" t="s">
        <v>76</v>
      </c>
      <c r="BY62" s="14"/>
      <c r="BZ62" s="14"/>
      <c r="CA62" s="14"/>
      <c r="CB62" s="14"/>
      <c r="CC62" s="14"/>
      <c r="CD62" s="14"/>
      <c r="CE62" s="14"/>
      <c r="CF62" s="14"/>
      <c r="CG62" s="15"/>
      <c r="CH62" s="13">
        <v>68.246499999999997</v>
      </c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5"/>
    </row>
    <row r="63" spans="1:105" s="5" customFormat="1" ht="11.25" x14ac:dyDescent="0.2">
      <c r="A63" s="19" t="s">
        <v>53</v>
      </c>
      <c r="B63" s="20"/>
      <c r="C63" s="20"/>
      <c r="D63" s="20"/>
      <c r="E63" s="20"/>
      <c r="F63" s="20"/>
      <c r="G63" s="20"/>
      <c r="H63" s="21"/>
      <c r="I63" s="9"/>
      <c r="J63" s="22" t="s">
        <v>52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6" t="s">
        <v>76</v>
      </c>
      <c r="BY63" s="14"/>
      <c r="BZ63" s="14"/>
      <c r="CA63" s="14"/>
      <c r="CB63" s="14"/>
      <c r="CC63" s="14"/>
      <c r="CD63" s="14"/>
      <c r="CE63" s="14"/>
      <c r="CF63" s="14"/>
      <c r="CG63" s="15"/>
      <c r="CH63" s="13">
        <v>0</v>
      </c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5"/>
    </row>
    <row r="64" spans="1:105" s="5" customFormat="1" ht="11.25" x14ac:dyDescent="0.2">
      <c r="A64" s="16" t="s">
        <v>68</v>
      </c>
      <c r="B64" s="14"/>
      <c r="C64" s="14"/>
      <c r="D64" s="14"/>
      <c r="E64" s="14"/>
      <c r="F64" s="14"/>
      <c r="G64" s="14"/>
      <c r="H64" s="15"/>
      <c r="I64" s="11"/>
      <c r="J64" s="17" t="s">
        <v>54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8"/>
      <c r="BX64" s="16" t="s">
        <v>76</v>
      </c>
      <c r="BY64" s="14"/>
      <c r="BZ64" s="14"/>
      <c r="CA64" s="14"/>
      <c r="CB64" s="14"/>
      <c r="CC64" s="14"/>
      <c r="CD64" s="14"/>
      <c r="CE64" s="14"/>
      <c r="CF64" s="14"/>
      <c r="CG64" s="15"/>
      <c r="CH64" s="13">
        <v>0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5"/>
    </row>
    <row r="65" spans="1:105" s="5" customFormat="1" ht="11.25" x14ac:dyDescent="0.2">
      <c r="A65" s="16" t="s">
        <v>69</v>
      </c>
      <c r="B65" s="14"/>
      <c r="C65" s="14"/>
      <c r="D65" s="14"/>
      <c r="E65" s="14"/>
      <c r="F65" s="14"/>
      <c r="G65" s="14"/>
      <c r="H65" s="15"/>
      <c r="I65" s="11"/>
      <c r="J65" s="17" t="s">
        <v>55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8"/>
      <c r="BX65" s="16" t="s">
        <v>76</v>
      </c>
      <c r="BY65" s="14"/>
      <c r="BZ65" s="14"/>
      <c r="CA65" s="14"/>
      <c r="CB65" s="14"/>
      <c r="CC65" s="14"/>
      <c r="CD65" s="14"/>
      <c r="CE65" s="14"/>
      <c r="CF65" s="14"/>
      <c r="CG65" s="15"/>
      <c r="CH65" s="13">
        <v>0</v>
      </c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5"/>
    </row>
    <row r="66" spans="1:105" s="5" customFormat="1" ht="11.25" x14ac:dyDescent="0.2">
      <c r="A66" s="16" t="s">
        <v>121</v>
      </c>
      <c r="B66" s="14"/>
      <c r="C66" s="14"/>
      <c r="D66" s="14"/>
      <c r="E66" s="14"/>
      <c r="F66" s="14"/>
      <c r="G66" s="14"/>
      <c r="H66" s="15"/>
      <c r="I66" s="11"/>
      <c r="J66" s="17" t="s">
        <v>56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8"/>
      <c r="BX66" s="16" t="s">
        <v>76</v>
      </c>
      <c r="BY66" s="14"/>
      <c r="BZ66" s="14"/>
      <c r="CA66" s="14"/>
      <c r="CB66" s="14"/>
      <c r="CC66" s="14"/>
      <c r="CD66" s="14"/>
      <c r="CE66" s="14"/>
      <c r="CF66" s="14"/>
      <c r="CG66" s="15"/>
      <c r="CH66" s="13">
        <v>0</v>
      </c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5"/>
    </row>
    <row r="67" spans="1:105" s="5" customFormat="1" ht="22.5" customHeight="1" x14ac:dyDescent="0.2">
      <c r="A67" s="16" t="s">
        <v>122</v>
      </c>
      <c r="B67" s="14"/>
      <c r="C67" s="14"/>
      <c r="D67" s="14"/>
      <c r="E67" s="14"/>
      <c r="F67" s="14"/>
      <c r="G67" s="14"/>
      <c r="H67" s="15"/>
      <c r="I67" s="11"/>
      <c r="J67" s="17" t="s">
        <v>106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8"/>
      <c r="BX67" s="16" t="s">
        <v>76</v>
      </c>
      <c r="BY67" s="14"/>
      <c r="BZ67" s="14"/>
      <c r="CA67" s="14"/>
      <c r="CB67" s="14"/>
      <c r="CC67" s="14"/>
      <c r="CD67" s="14"/>
      <c r="CE67" s="14"/>
      <c r="CF67" s="14"/>
      <c r="CG67" s="15"/>
      <c r="CH67" s="13">
        <v>0</v>
      </c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5"/>
    </row>
    <row r="68" spans="1:105" s="5" customFormat="1" ht="11.25" x14ac:dyDescent="0.2">
      <c r="A68" s="19" t="s">
        <v>80</v>
      </c>
      <c r="B68" s="20"/>
      <c r="C68" s="20"/>
      <c r="D68" s="20"/>
      <c r="E68" s="20"/>
      <c r="F68" s="20"/>
      <c r="G68" s="20"/>
      <c r="H68" s="21"/>
      <c r="I68" s="9"/>
      <c r="J68" s="22" t="s">
        <v>57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6" t="s">
        <v>76</v>
      </c>
      <c r="BY68" s="14"/>
      <c r="BZ68" s="14"/>
      <c r="CA68" s="14"/>
      <c r="CB68" s="14"/>
      <c r="CC68" s="14"/>
      <c r="CD68" s="14"/>
      <c r="CE68" s="14"/>
      <c r="CF68" s="14"/>
      <c r="CG68" s="15"/>
      <c r="CH68" s="13">
        <v>68.246499999999997</v>
      </c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5"/>
    </row>
    <row r="69" spans="1:105" s="5" customFormat="1" ht="11.25" x14ac:dyDescent="0.2">
      <c r="A69" s="19">
        <v>5</v>
      </c>
      <c r="B69" s="20"/>
      <c r="C69" s="20"/>
      <c r="D69" s="20"/>
      <c r="E69" s="20"/>
      <c r="F69" s="20"/>
      <c r="G69" s="20"/>
      <c r="H69" s="21"/>
      <c r="I69" s="9"/>
      <c r="J69" s="22" t="s">
        <v>58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6" t="s">
        <v>76</v>
      </c>
      <c r="BY69" s="14"/>
      <c r="BZ69" s="14"/>
      <c r="CA69" s="14"/>
      <c r="CB69" s="14"/>
      <c r="CC69" s="14"/>
      <c r="CD69" s="14"/>
      <c r="CE69" s="14"/>
      <c r="CF69" s="14"/>
      <c r="CG69" s="15"/>
      <c r="CH69" s="13">
        <f>CH14+CH56-CH55+CH68</f>
        <v>89121.319214221148</v>
      </c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5"/>
    </row>
    <row r="70" spans="1:105" s="5" customFormat="1" ht="11.25" x14ac:dyDescent="0.2">
      <c r="A70" s="19" t="s">
        <v>59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customHeight="1" x14ac:dyDescent="0.2">
      <c r="A71" s="16">
        <v>1</v>
      </c>
      <c r="B71" s="14"/>
      <c r="C71" s="14"/>
      <c r="D71" s="14"/>
      <c r="E71" s="14"/>
      <c r="F71" s="14"/>
      <c r="G71" s="14"/>
      <c r="H71" s="15"/>
      <c r="I71" s="11"/>
      <c r="J71" s="17" t="s">
        <v>60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8"/>
      <c r="BX71" s="16" t="s">
        <v>70</v>
      </c>
      <c r="BY71" s="14"/>
      <c r="BZ71" s="14"/>
      <c r="CA71" s="14"/>
      <c r="CB71" s="14"/>
      <c r="CC71" s="14"/>
      <c r="CD71" s="14"/>
      <c r="CE71" s="14"/>
      <c r="CF71" s="14"/>
      <c r="CG71" s="15"/>
      <c r="CH71" s="13">
        <v>81.42</v>
      </c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5"/>
    </row>
    <row r="72" spans="1:105" s="5" customFormat="1" ht="11.25" x14ac:dyDescent="0.2">
      <c r="A72" s="16">
        <v>2</v>
      </c>
      <c r="B72" s="14"/>
      <c r="C72" s="14"/>
      <c r="D72" s="14"/>
      <c r="E72" s="14"/>
      <c r="F72" s="14"/>
      <c r="G72" s="14"/>
      <c r="H72" s="15"/>
      <c r="I72" s="11"/>
      <c r="J72" s="17" t="s">
        <v>61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8"/>
      <c r="BX72" s="16" t="s">
        <v>62</v>
      </c>
      <c r="BY72" s="14"/>
      <c r="BZ72" s="14"/>
      <c r="CA72" s="14"/>
      <c r="CB72" s="14"/>
      <c r="CC72" s="14"/>
      <c r="CD72" s="14"/>
      <c r="CE72" s="14"/>
      <c r="CF72" s="14"/>
      <c r="CG72" s="15"/>
      <c r="CH72" s="13">
        <v>257.37200000000001</v>
      </c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5"/>
    </row>
    <row r="73" spans="1:105" s="5" customFormat="1" ht="11.25" x14ac:dyDescent="0.2">
      <c r="A73" s="16">
        <v>3</v>
      </c>
      <c r="B73" s="14"/>
      <c r="C73" s="14"/>
      <c r="D73" s="14"/>
      <c r="E73" s="14"/>
      <c r="F73" s="14"/>
      <c r="G73" s="14"/>
      <c r="H73" s="15"/>
      <c r="I73" s="11"/>
      <c r="J73" s="17" t="s">
        <v>107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8"/>
      <c r="BX73" s="16" t="s">
        <v>81</v>
      </c>
      <c r="BY73" s="14"/>
      <c r="BZ73" s="14"/>
      <c r="CA73" s="14"/>
      <c r="CB73" s="14"/>
      <c r="CC73" s="14"/>
      <c r="CD73" s="14"/>
      <c r="CE73" s="14"/>
      <c r="CF73" s="14"/>
      <c r="CG73" s="15"/>
      <c r="CH73" s="13">
        <v>34</v>
      </c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5"/>
    </row>
    <row r="74" spans="1:105" s="5" customFormat="1" ht="11.25" x14ac:dyDescent="0.2">
      <c r="A74" s="16">
        <v>4</v>
      </c>
      <c r="B74" s="14"/>
      <c r="C74" s="14"/>
      <c r="D74" s="14"/>
      <c r="E74" s="14"/>
      <c r="F74" s="14"/>
      <c r="G74" s="14"/>
      <c r="H74" s="15"/>
      <c r="I74" s="11"/>
      <c r="J74" s="17" t="s">
        <v>82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8"/>
      <c r="BX74" s="16" t="s">
        <v>63</v>
      </c>
      <c r="BY74" s="14"/>
      <c r="BZ74" s="14"/>
      <c r="CA74" s="14"/>
      <c r="CB74" s="14"/>
      <c r="CC74" s="14"/>
      <c r="CD74" s="14"/>
      <c r="CE74" s="14"/>
      <c r="CF74" s="14"/>
      <c r="CG74" s="15"/>
      <c r="CH74" s="13">
        <v>10.3</v>
      </c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5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topLeftCell="A19" zoomScaleNormal="100" zoomScaleSheetLayoutView="100" workbookViewId="0">
      <selection activeCell="FQ68" sqref="FQ68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27" t="s">
        <v>64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5" t="s">
        <v>126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8" t="s">
        <v>128</v>
      </c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9" t="s">
        <v>139</v>
      </c>
      <c r="CF7" s="29"/>
      <c r="CG7" s="29"/>
      <c r="CH7" s="29"/>
      <c r="CI7" s="30" t="s">
        <v>71</v>
      </c>
      <c r="CJ7" s="30"/>
      <c r="CK7" s="30"/>
      <c r="CL7" s="30"/>
      <c r="CM7" s="30"/>
      <c r="CN7" s="30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26" t="s">
        <v>0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CX8" s="6"/>
      <c r="CY8" s="7"/>
      <c r="CZ8" s="7"/>
    </row>
    <row r="9" spans="1:105" s="3" customFormat="1" ht="15.75" x14ac:dyDescent="0.25">
      <c r="A9" s="27" t="s">
        <v>72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5" t="s">
        <v>134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26" t="s">
        <v>74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</row>
    <row r="12" spans="1:105" s="2" customFormat="1" ht="15" x14ac:dyDescent="0.25"/>
    <row r="13" spans="1:105" s="5" customFormat="1" ht="22.5" customHeight="1" x14ac:dyDescent="0.2">
      <c r="A13" s="24" t="s">
        <v>1</v>
      </c>
      <c r="B13" s="24"/>
      <c r="C13" s="24"/>
      <c r="D13" s="24"/>
      <c r="E13" s="24"/>
      <c r="F13" s="24"/>
      <c r="G13" s="24"/>
      <c r="H13" s="24"/>
      <c r="I13" s="24" t="s">
        <v>75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 t="s">
        <v>2</v>
      </c>
      <c r="BY13" s="24"/>
      <c r="BZ13" s="24"/>
      <c r="CA13" s="24"/>
      <c r="CB13" s="24"/>
      <c r="CC13" s="24"/>
      <c r="CD13" s="24"/>
      <c r="CE13" s="24"/>
      <c r="CF13" s="24"/>
      <c r="CG13" s="24"/>
      <c r="CH13" s="24" t="s">
        <v>83</v>
      </c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1:105" s="10" customFormat="1" ht="11.25" customHeight="1" x14ac:dyDescent="0.15">
      <c r="A14" s="16">
        <v>1</v>
      </c>
      <c r="B14" s="14"/>
      <c r="C14" s="14"/>
      <c r="D14" s="14"/>
      <c r="E14" s="14"/>
      <c r="F14" s="14"/>
      <c r="G14" s="14"/>
      <c r="H14" s="15"/>
      <c r="I14" s="11"/>
      <c r="J14" s="17" t="s">
        <v>84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8"/>
      <c r="BX14" s="16" t="s">
        <v>76</v>
      </c>
      <c r="BY14" s="14"/>
      <c r="BZ14" s="14"/>
      <c r="CA14" s="14"/>
      <c r="CB14" s="14"/>
      <c r="CC14" s="14"/>
      <c r="CD14" s="14"/>
      <c r="CE14" s="14"/>
      <c r="CF14" s="14"/>
      <c r="CG14" s="15"/>
      <c r="CH14" s="13">
        <f>CH15+CH16+CH17+CH22+CH23</f>
        <v>1201.9951844862469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5"/>
    </row>
    <row r="15" spans="1:105" s="5" customFormat="1" ht="11.25" x14ac:dyDescent="0.2">
      <c r="A15" s="16" t="s">
        <v>3</v>
      </c>
      <c r="B15" s="14"/>
      <c r="C15" s="14"/>
      <c r="D15" s="14"/>
      <c r="E15" s="14"/>
      <c r="F15" s="14"/>
      <c r="G15" s="14"/>
      <c r="H15" s="15"/>
      <c r="I15" s="11"/>
      <c r="J15" s="22" t="s">
        <v>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6" t="s">
        <v>76</v>
      </c>
      <c r="BY15" s="14"/>
      <c r="BZ15" s="14"/>
      <c r="CA15" s="14"/>
      <c r="CB15" s="14"/>
      <c r="CC15" s="14"/>
      <c r="CD15" s="14"/>
      <c r="CE15" s="14"/>
      <c r="CF15" s="14"/>
      <c r="CG15" s="15"/>
      <c r="CH15" s="13">
        <v>147.66019417475729</v>
      </c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5"/>
    </row>
    <row r="16" spans="1:105" s="5" customFormat="1" ht="11.25" x14ac:dyDescent="0.2">
      <c r="A16" s="16" t="s">
        <v>5</v>
      </c>
      <c r="B16" s="14"/>
      <c r="C16" s="14"/>
      <c r="D16" s="14"/>
      <c r="E16" s="14"/>
      <c r="F16" s="14"/>
      <c r="G16" s="14"/>
      <c r="H16" s="15"/>
      <c r="I16" s="11"/>
      <c r="J16" s="22" t="s">
        <v>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6" t="s">
        <v>76</v>
      </c>
      <c r="BY16" s="14"/>
      <c r="BZ16" s="14"/>
      <c r="CA16" s="14"/>
      <c r="CB16" s="14"/>
      <c r="CC16" s="14"/>
      <c r="CD16" s="14"/>
      <c r="CE16" s="14"/>
      <c r="CF16" s="14"/>
      <c r="CG16" s="15"/>
      <c r="CH16" s="13">
        <v>44.136917778324396</v>
      </c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5"/>
    </row>
    <row r="17" spans="1:105" s="5" customFormat="1" ht="11.25" x14ac:dyDescent="0.2">
      <c r="A17" s="16" t="s">
        <v>7</v>
      </c>
      <c r="B17" s="14"/>
      <c r="C17" s="14"/>
      <c r="D17" s="14"/>
      <c r="E17" s="14"/>
      <c r="F17" s="14"/>
      <c r="G17" s="14"/>
      <c r="H17" s="15"/>
      <c r="I17" s="11"/>
      <c r="J17" s="22" t="s">
        <v>85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6" t="s">
        <v>76</v>
      </c>
      <c r="BY17" s="14"/>
      <c r="BZ17" s="14"/>
      <c r="CA17" s="14"/>
      <c r="CB17" s="14"/>
      <c r="CC17" s="14"/>
      <c r="CD17" s="14"/>
      <c r="CE17" s="14"/>
      <c r="CF17" s="14"/>
      <c r="CG17" s="15"/>
      <c r="CH17" s="13">
        <f>CH18+CH19+CH20+CH21</f>
        <v>78.429005104594964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5"/>
    </row>
    <row r="18" spans="1:105" s="5" customFormat="1" ht="11.25" x14ac:dyDescent="0.2">
      <c r="A18" s="16" t="s">
        <v>8</v>
      </c>
      <c r="B18" s="14"/>
      <c r="C18" s="14"/>
      <c r="D18" s="14"/>
      <c r="E18" s="14"/>
      <c r="F18" s="14"/>
      <c r="G18" s="14"/>
      <c r="H18" s="15"/>
      <c r="I18" s="11"/>
      <c r="J18" s="17" t="s">
        <v>77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8"/>
      <c r="BX18" s="16" t="s">
        <v>76</v>
      </c>
      <c r="BY18" s="14"/>
      <c r="BZ18" s="14"/>
      <c r="CA18" s="14"/>
      <c r="CB18" s="14"/>
      <c r="CC18" s="14"/>
      <c r="CD18" s="14"/>
      <c r="CE18" s="14"/>
      <c r="CF18" s="14"/>
      <c r="CG18" s="15"/>
      <c r="CH18" s="13">
        <v>0</v>
      </c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5"/>
    </row>
    <row r="19" spans="1:105" s="5" customFormat="1" ht="11.25" x14ac:dyDescent="0.2">
      <c r="A19" s="16" t="s">
        <v>9</v>
      </c>
      <c r="B19" s="14"/>
      <c r="C19" s="14"/>
      <c r="D19" s="14"/>
      <c r="E19" s="14"/>
      <c r="F19" s="14"/>
      <c r="G19" s="14"/>
      <c r="H19" s="15"/>
      <c r="I19" s="11"/>
      <c r="J19" s="17" t="s">
        <v>86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8"/>
      <c r="BX19" s="16" t="s">
        <v>76</v>
      </c>
      <c r="BY19" s="14"/>
      <c r="BZ19" s="14"/>
      <c r="CA19" s="14"/>
      <c r="CB19" s="14"/>
      <c r="CC19" s="14"/>
      <c r="CD19" s="14"/>
      <c r="CE19" s="14"/>
      <c r="CF19" s="14"/>
      <c r="CG19" s="15"/>
      <c r="CH19" s="13">
        <v>0.61597000000000002</v>
      </c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5"/>
    </row>
    <row r="20" spans="1:105" s="5" customFormat="1" ht="11.25" x14ac:dyDescent="0.2">
      <c r="A20" s="16" t="s">
        <v>10</v>
      </c>
      <c r="B20" s="14"/>
      <c r="C20" s="14"/>
      <c r="D20" s="14"/>
      <c r="E20" s="14"/>
      <c r="F20" s="14"/>
      <c r="G20" s="14"/>
      <c r="H20" s="15"/>
      <c r="I20" s="11"/>
      <c r="J20" s="17" t="s">
        <v>87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8"/>
      <c r="BX20" s="16" t="s">
        <v>76</v>
      </c>
      <c r="BY20" s="14"/>
      <c r="BZ20" s="14"/>
      <c r="CA20" s="14"/>
      <c r="CB20" s="14"/>
      <c r="CC20" s="14"/>
      <c r="CD20" s="14"/>
      <c r="CE20" s="14"/>
      <c r="CF20" s="14"/>
      <c r="CG20" s="15"/>
      <c r="CH20" s="13">
        <v>29.799420000000001</v>
      </c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5"/>
    </row>
    <row r="21" spans="1:105" s="5" customFormat="1" ht="11.25" x14ac:dyDescent="0.2">
      <c r="A21" s="16" t="s">
        <v>11</v>
      </c>
      <c r="B21" s="14"/>
      <c r="C21" s="14"/>
      <c r="D21" s="14"/>
      <c r="E21" s="14"/>
      <c r="F21" s="14"/>
      <c r="G21" s="14"/>
      <c r="H21" s="15"/>
      <c r="I21" s="11"/>
      <c r="J21" s="17" t="s">
        <v>30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8"/>
      <c r="BX21" s="16" t="s">
        <v>76</v>
      </c>
      <c r="BY21" s="14"/>
      <c r="BZ21" s="14"/>
      <c r="CA21" s="14"/>
      <c r="CB21" s="14"/>
      <c r="CC21" s="14"/>
      <c r="CD21" s="14"/>
      <c r="CE21" s="14"/>
      <c r="CF21" s="14"/>
      <c r="CG21" s="15"/>
      <c r="CH21" s="13">
        <v>48.013615104594962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5"/>
    </row>
    <row r="22" spans="1:105" s="5" customFormat="1" ht="11.25" x14ac:dyDescent="0.2">
      <c r="A22" s="19" t="s">
        <v>12</v>
      </c>
      <c r="B22" s="20"/>
      <c r="C22" s="20"/>
      <c r="D22" s="20"/>
      <c r="E22" s="20"/>
      <c r="F22" s="20"/>
      <c r="G22" s="20"/>
      <c r="H22" s="21"/>
      <c r="I22" s="9"/>
      <c r="J22" s="22" t="s">
        <v>88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6" t="s">
        <v>76</v>
      </c>
      <c r="BY22" s="14"/>
      <c r="BZ22" s="14"/>
      <c r="CA22" s="14"/>
      <c r="CB22" s="14"/>
      <c r="CC22" s="14"/>
      <c r="CD22" s="14"/>
      <c r="CE22" s="14"/>
      <c r="CF22" s="14"/>
      <c r="CG22" s="15"/>
      <c r="CH22" s="13">
        <v>214.14972</v>
      </c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5"/>
    </row>
    <row r="23" spans="1:105" s="5" customFormat="1" ht="11.25" x14ac:dyDescent="0.2">
      <c r="A23" s="19" t="s">
        <v>13</v>
      </c>
      <c r="B23" s="20"/>
      <c r="C23" s="20"/>
      <c r="D23" s="20"/>
      <c r="E23" s="20"/>
      <c r="F23" s="20"/>
      <c r="G23" s="20"/>
      <c r="H23" s="21"/>
      <c r="I23" s="9"/>
      <c r="J23" s="22" t="s">
        <v>124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6" t="s">
        <v>76</v>
      </c>
      <c r="BY23" s="14"/>
      <c r="BZ23" s="14"/>
      <c r="CA23" s="14"/>
      <c r="CB23" s="14"/>
      <c r="CC23" s="14"/>
      <c r="CD23" s="14"/>
      <c r="CE23" s="14"/>
      <c r="CF23" s="14"/>
      <c r="CG23" s="15"/>
      <c r="CH23" s="13">
        <f>CH24+CH29+CH32+CH37+CH47+CH48</f>
        <v>717.61934742857022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5"/>
    </row>
    <row r="24" spans="1:105" s="5" customFormat="1" ht="11.25" x14ac:dyDescent="0.2">
      <c r="A24" s="19" t="s">
        <v>14</v>
      </c>
      <c r="B24" s="20"/>
      <c r="C24" s="20"/>
      <c r="D24" s="20"/>
      <c r="E24" s="20"/>
      <c r="F24" s="20"/>
      <c r="G24" s="20"/>
      <c r="H24" s="21"/>
      <c r="I24" s="9"/>
      <c r="J24" s="22" t="s">
        <v>89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6" t="s">
        <v>76</v>
      </c>
      <c r="BY24" s="14"/>
      <c r="BZ24" s="14"/>
      <c r="CA24" s="14"/>
      <c r="CB24" s="14"/>
      <c r="CC24" s="14"/>
      <c r="CD24" s="14"/>
      <c r="CE24" s="14"/>
      <c r="CF24" s="14"/>
      <c r="CG24" s="15"/>
      <c r="CH24" s="13">
        <f>CH25+CH26+CH27+CH28</f>
        <v>24.687011581557069</v>
      </c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5"/>
    </row>
    <row r="25" spans="1:105" s="5" customFormat="1" ht="11.25" x14ac:dyDescent="0.2">
      <c r="A25" s="16" t="s">
        <v>15</v>
      </c>
      <c r="B25" s="14"/>
      <c r="C25" s="14"/>
      <c r="D25" s="14"/>
      <c r="E25" s="14"/>
      <c r="F25" s="14"/>
      <c r="G25" s="14"/>
      <c r="H25" s="15"/>
      <c r="I25" s="11"/>
      <c r="J25" s="17" t="s">
        <v>90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8"/>
      <c r="BX25" s="16" t="s">
        <v>76</v>
      </c>
      <c r="BY25" s="14"/>
      <c r="BZ25" s="14"/>
      <c r="CA25" s="14"/>
      <c r="CB25" s="14"/>
      <c r="CC25" s="14"/>
      <c r="CD25" s="14"/>
      <c r="CE25" s="14"/>
      <c r="CF25" s="14"/>
      <c r="CG25" s="15"/>
      <c r="CH25" s="13">
        <v>0</v>
      </c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5"/>
    </row>
    <row r="26" spans="1:105" s="5" customFormat="1" ht="11.25" x14ac:dyDescent="0.2">
      <c r="A26" s="16" t="s">
        <v>17</v>
      </c>
      <c r="B26" s="14"/>
      <c r="C26" s="14"/>
      <c r="D26" s="14"/>
      <c r="E26" s="14"/>
      <c r="F26" s="14"/>
      <c r="G26" s="14"/>
      <c r="H26" s="15"/>
      <c r="I26" s="11"/>
      <c r="J26" s="17" t="s">
        <v>91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8"/>
      <c r="BX26" s="16" t="s">
        <v>76</v>
      </c>
      <c r="BY26" s="14"/>
      <c r="BZ26" s="14"/>
      <c r="CA26" s="14"/>
      <c r="CB26" s="14"/>
      <c r="CC26" s="14"/>
      <c r="CD26" s="14"/>
      <c r="CE26" s="14"/>
      <c r="CF26" s="14"/>
      <c r="CG26" s="15"/>
      <c r="CH26" s="13">
        <v>23.8917</v>
      </c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5"/>
    </row>
    <row r="27" spans="1:105" s="5" customFormat="1" ht="22.5" customHeight="1" x14ac:dyDescent="0.2">
      <c r="A27" s="16" t="s">
        <v>19</v>
      </c>
      <c r="B27" s="14"/>
      <c r="C27" s="14"/>
      <c r="D27" s="14"/>
      <c r="E27" s="14"/>
      <c r="F27" s="14"/>
      <c r="G27" s="14"/>
      <c r="H27" s="15"/>
      <c r="I27" s="11"/>
      <c r="J27" s="17" t="s">
        <v>125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8"/>
      <c r="BX27" s="16" t="s">
        <v>76</v>
      </c>
      <c r="BY27" s="14"/>
      <c r="BZ27" s="14"/>
      <c r="CA27" s="14"/>
      <c r="CB27" s="14"/>
      <c r="CC27" s="14"/>
      <c r="CD27" s="14"/>
      <c r="CE27" s="14"/>
      <c r="CF27" s="14"/>
      <c r="CG27" s="15"/>
      <c r="CH27" s="13">
        <v>0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5"/>
    </row>
    <row r="28" spans="1:105" s="5" customFormat="1" ht="11.25" x14ac:dyDescent="0.2">
      <c r="A28" s="16" t="s">
        <v>21</v>
      </c>
      <c r="B28" s="14"/>
      <c r="C28" s="14"/>
      <c r="D28" s="14"/>
      <c r="E28" s="14"/>
      <c r="F28" s="14"/>
      <c r="G28" s="14"/>
      <c r="H28" s="15"/>
      <c r="I28" s="11"/>
      <c r="J28" s="17" t="s">
        <v>92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  <c r="BX28" s="16" t="s">
        <v>76</v>
      </c>
      <c r="BY28" s="14"/>
      <c r="BZ28" s="14"/>
      <c r="CA28" s="14"/>
      <c r="CB28" s="14"/>
      <c r="CC28" s="14"/>
      <c r="CD28" s="14"/>
      <c r="CE28" s="14"/>
      <c r="CF28" s="14"/>
      <c r="CG28" s="15"/>
      <c r="CH28" s="13">
        <v>0.79531158155706894</v>
      </c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5"/>
    </row>
    <row r="29" spans="1:105" s="5" customFormat="1" ht="11.25" x14ac:dyDescent="0.2">
      <c r="A29" s="19" t="s">
        <v>23</v>
      </c>
      <c r="B29" s="20"/>
      <c r="C29" s="20"/>
      <c r="D29" s="20"/>
      <c r="E29" s="20"/>
      <c r="F29" s="20"/>
      <c r="G29" s="20"/>
      <c r="H29" s="21"/>
      <c r="I29" s="9"/>
      <c r="J29" s="22" t="s">
        <v>65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3"/>
      <c r="BX29" s="16" t="s">
        <v>76</v>
      </c>
      <c r="BY29" s="14"/>
      <c r="BZ29" s="14"/>
      <c r="CA29" s="14"/>
      <c r="CB29" s="14"/>
      <c r="CC29" s="14"/>
      <c r="CD29" s="14"/>
      <c r="CE29" s="14"/>
      <c r="CF29" s="14"/>
      <c r="CG29" s="15"/>
      <c r="CH29" s="13">
        <f>CH30+CH31</f>
        <v>0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5"/>
    </row>
    <row r="30" spans="1:105" s="5" customFormat="1" ht="22.5" customHeight="1" x14ac:dyDescent="0.2">
      <c r="A30" s="16" t="s">
        <v>24</v>
      </c>
      <c r="B30" s="14"/>
      <c r="C30" s="14"/>
      <c r="D30" s="14"/>
      <c r="E30" s="14"/>
      <c r="F30" s="14"/>
      <c r="G30" s="14"/>
      <c r="H30" s="15"/>
      <c r="I30" s="11"/>
      <c r="J30" s="17" t="s">
        <v>66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8"/>
      <c r="BX30" s="16" t="s">
        <v>76</v>
      </c>
      <c r="BY30" s="14"/>
      <c r="BZ30" s="14"/>
      <c r="CA30" s="14"/>
      <c r="CB30" s="14"/>
      <c r="CC30" s="14"/>
      <c r="CD30" s="14"/>
      <c r="CE30" s="14"/>
      <c r="CF30" s="14"/>
      <c r="CG30" s="15"/>
      <c r="CH30" s="13">
        <v>0</v>
      </c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5"/>
    </row>
    <row r="31" spans="1:105" s="5" customFormat="1" ht="11.25" x14ac:dyDescent="0.2">
      <c r="A31" s="16" t="s">
        <v>25</v>
      </c>
      <c r="B31" s="14"/>
      <c r="C31" s="14"/>
      <c r="D31" s="14"/>
      <c r="E31" s="14"/>
      <c r="F31" s="14"/>
      <c r="G31" s="14"/>
      <c r="H31" s="15"/>
      <c r="I31" s="11"/>
      <c r="J31" s="17" t="s">
        <v>93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6" t="s">
        <v>76</v>
      </c>
      <c r="BY31" s="14"/>
      <c r="BZ31" s="14"/>
      <c r="CA31" s="14"/>
      <c r="CB31" s="14"/>
      <c r="CC31" s="14"/>
      <c r="CD31" s="14"/>
      <c r="CE31" s="14"/>
      <c r="CF31" s="14"/>
      <c r="CG31" s="15"/>
      <c r="CH31" s="13">
        <v>0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5"/>
    </row>
    <row r="32" spans="1:105" s="5" customFormat="1" ht="11.25" x14ac:dyDescent="0.2">
      <c r="A32" s="19" t="s">
        <v>26</v>
      </c>
      <c r="B32" s="20"/>
      <c r="C32" s="20"/>
      <c r="D32" s="20"/>
      <c r="E32" s="20"/>
      <c r="F32" s="20"/>
      <c r="G32" s="20"/>
      <c r="H32" s="21"/>
      <c r="I32" s="9"/>
      <c r="J32" s="22" t="s">
        <v>94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6" t="s">
        <v>76</v>
      </c>
      <c r="BY32" s="14"/>
      <c r="BZ32" s="14"/>
      <c r="CA32" s="14"/>
      <c r="CB32" s="14"/>
      <c r="CC32" s="14"/>
      <c r="CD32" s="14"/>
      <c r="CE32" s="14"/>
      <c r="CF32" s="14"/>
      <c r="CG32" s="15"/>
      <c r="CH32" s="13">
        <f>CH33+CH34+CH35+CH36</f>
        <v>29.585999999999999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5"/>
    </row>
    <row r="33" spans="1:105" s="5" customFormat="1" ht="11.25" customHeight="1" x14ac:dyDescent="0.2">
      <c r="A33" s="16" t="s">
        <v>27</v>
      </c>
      <c r="B33" s="14"/>
      <c r="C33" s="14"/>
      <c r="D33" s="14"/>
      <c r="E33" s="14"/>
      <c r="F33" s="14"/>
      <c r="G33" s="14"/>
      <c r="H33" s="15"/>
      <c r="I33" s="11"/>
      <c r="J33" s="17" t="s">
        <v>38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8"/>
      <c r="BX33" s="16" t="s">
        <v>76</v>
      </c>
      <c r="BY33" s="14"/>
      <c r="BZ33" s="14"/>
      <c r="CA33" s="14"/>
      <c r="CB33" s="14"/>
      <c r="CC33" s="14"/>
      <c r="CD33" s="14"/>
      <c r="CE33" s="14"/>
      <c r="CF33" s="14"/>
      <c r="CG33" s="15"/>
      <c r="CH33" s="13">
        <v>29.585999999999999</v>
      </c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5"/>
    </row>
    <row r="34" spans="1:105" s="5" customFormat="1" ht="11.25" x14ac:dyDescent="0.2">
      <c r="A34" s="16" t="s">
        <v>28</v>
      </c>
      <c r="B34" s="14"/>
      <c r="C34" s="14"/>
      <c r="D34" s="14"/>
      <c r="E34" s="14"/>
      <c r="F34" s="14"/>
      <c r="G34" s="14"/>
      <c r="H34" s="15"/>
      <c r="I34" s="11"/>
      <c r="J34" s="17" t="s">
        <v>39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8"/>
      <c r="BX34" s="16" t="s">
        <v>76</v>
      </c>
      <c r="BY34" s="14"/>
      <c r="BZ34" s="14"/>
      <c r="CA34" s="14"/>
      <c r="CB34" s="14"/>
      <c r="CC34" s="14"/>
      <c r="CD34" s="14"/>
      <c r="CE34" s="14"/>
      <c r="CF34" s="14"/>
      <c r="CG34" s="15"/>
      <c r="CH34" s="13">
        <v>0</v>
      </c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5"/>
    </row>
    <row r="35" spans="1:105" s="5" customFormat="1" ht="11.25" x14ac:dyDescent="0.2">
      <c r="A35" s="16" t="s">
        <v>29</v>
      </c>
      <c r="B35" s="14"/>
      <c r="C35" s="14"/>
      <c r="D35" s="14"/>
      <c r="E35" s="14"/>
      <c r="F35" s="14"/>
      <c r="G35" s="14"/>
      <c r="H35" s="15"/>
      <c r="I35" s="11"/>
      <c r="J35" s="17" t="s">
        <v>95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8"/>
      <c r="BX35" s="16" t="s">
        <v>76</v>
      </c>
      <c r="BY35" s="14"/>
      <c r="BZ35" s="14"/>
      <c r="CA35" s="14"/>
      <c r="CB35" s="14"/>
      <c r="CC35" s="14"/>
      <c r="CD35" s="14"/>
      <c r="CE35" s="14"/>
      <c r="CF35" s="14"/>
      <c r="CG35" s="15"/>
      <c r="CH35" s="13">
        <v>0</v>
      </c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5"/>
    </row>
    <row r="36" spans="1:105" s="5" customFormat="1" ht="11.25" x14ac:dyDescent="0.2">
      <c r="A36" s="16" t="s">
        <v>108</v>
      </c>
      <c r="B36" s="14"/>
      <c r="C36" s="14"/>
      <c r="D36" s="14"/>
      <c r="E36" s="14"/>
      <c r="F36" s="14"/>
      <c r="G36" s="14"/>
      <c r="H36" s="15"/>
      <c r="I36" s="11"/>
      <c r="J36" s="17" t="s">
        <v>96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8"/>
      <c r="BX36" s="16" t="s">
        <v>76</v>
      </c>
      <c r="BY36" s="14"/>
      <c r="BZ36" s="14"/>
      <c r="CA36" s="14"/>
      <c r="CB36" s="14"/>
      <c r="CC36" s="14"/>
      <c r="CD36" s="14"/>
      <c r="CE36" s="14"/>
      <c r="CF36" s="14"/>
      <c r="CG36" s="15"/>
      <c r="CH36" s="13">
        <v>0</v>
      </c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5"/>
    </row>
    <row r="37" spans="1:105" s="5" customFormat="1" ht="11.25" x14ac:dyDescent="0.2">
      <c r="A37" s="19" t="s">
        <v>40</v>
      </c>
      <c r="B37" s="20"/>
      <c r="C37" s="20"/>
      <c r="D37" s="20"/>
      <c r="E37" s="20"/>
      <c r="F37" s="20"/>
      <c r="G37" s="20"/>
      <c r="H37" s="21"/>
      <c r="I37" s="9"/>
      <c r="J37" s="22" t="s">
        <v>78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6" t="s">
        <v>76</v>
      </c>
      <c r="BY37" s="14"/>
      <c r="BZ37" s="14"/>
      <c r="CA37" s="14"/>
      <c r="CB37" s="14"/>
      <c r="CC37" s="14"/>
      <c r="CD37" s="14"/>
      <c r="CE37" s="14"/>
      <c r="CF37" s="14"/>
      <c r="CG37" s="15"/>
      <c r="CH37" s="13">
        <f>CH38+CH39+CH40+CH41+CH42</f>
        <v>656.01715407489985</v>
      </c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5"/>
    </row>
    <row r="38" spans="1:105" s="5" customFormat="1" ht="11.25" customHeight="1" x14ac:dyDescent="0.2">
      <c r="A38" s="16" t="s">
        <v>109</v>
      </c>
      <c r="B38" s="14"/>
      <c r="C38" s="14"/>
      <c r="D38" s="14"/>
      <c r="E38" s="14"/>
      <c r="F38" s="14"/>
      <c r="G38" s="14"/>
      <c r="H38" s="15"/>
      <c r="I38" s="11"/>
      <c r="J38" s="17" t="s">
        <v>16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6" t="s">
        <v>76</v>
      </c>
      <c r="BY38" s="14"/>
      <c r="BZ38" s="14"/>
      <c r="CA38" s="14"/>
      <c r="CB38" s="14"/>
      <c r="CC38" s="14"/>
      <c r="CD38" s="14"/>
      <c r="CE38" s="14"/>
      <c r="CF38" s="14"/>
      <c r="CG38" s="15"/>
      <c r="CH38" s="13">
        <v>0</v>
      </c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5"/>
    </row>
    <row r="39" spans="1:105" s="5" customFormat="1" ht="11.25" x14ac:dyDescent="0.2">
      <c r="A39" s="16" t="s">
        <v>110</v>
      </c>
      <c r="B39" s="14"/>
      <c r="C39" s="14"/>
      <c r="D39" s="14"/>
      <c r="E39" s="14"/>
      <c r="F39" s="14"/>
      <c r="G39" s="14"/>
      <c r="H39" s="15"/>
      <c r="I39" s="11"/>
      <c r="J39" s="17" t="s">
        <v>18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8"/>
      <c r="BX39" s="16" t="s">
        <v>76</v>
      </c>
      <c r="BY39" s="14"/>
      <c r="BZ39" s="14"/>
      <c r="CA39" s="14"/>
      <c r="CB39" s="14"/>
      <c r="CC39" s="14"/>
      <c r="CD39" s="14"/>
      <c r="CE39" s="14"/>
      <c r="CF39" s="14"/>
      <c r="CG39" s="15"/>
      <c r="CH39" s="13">
        <v>0</v>
      </c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5"/>
    </row>
    <row r="40" spans="1:105" s="5" customFormat="1" ht="11.25" x14ac:dyDescent="0.2">
      <c r="A40" s="16" t="s">
        <v>111</v>
      </c>
      <c r="B40" s="14"/>
      <c r="C40" s="14"/>
      <c r="D40" s="14"/>
      <c r="E40" s="14"/>
      <c r="F40" s="14"/>
      <c r="G40" s="14"/>
      <c r="H40" s="15"/>
      <c r="I40" s="11"/>
      <c r="J40" s="17" t="s">
        <v>20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8"/>
      <c r="BX40" s="16" t="s">
        <v>76</v>
      </c>
      <c r="BY40" s="14"/>
      <c r="BZ40" s="14"/>
      <c r="CA40" s="14"/>
      <c r="CB40" s="14"/>
      <c r="CC40" s="14"/>
      <c r="CD40" s="14"/>
      <c r="CE40" s="14"/>
      <c r="CF40" s="14"/>
      <c r="CG40" s="15"/>
      <c r="CH40" s="13">
        <v>3.3973160743603281</v>
      </c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5"/>
    </row>
    <row r="41" spans="1:105" s="5" customFormat="1" ht="11.25" x14ac:dyDescent="0.2">
      <c r="A41" s="16" t="s">
        <v>112</v>
      </c>
      <c r="B41" s="14"/>
      <c r="C41" s="14"/>
      <c r="D41" s="14"/>
      <c r="E41" s="14"/>
      <c r="F41" s="14"/>
      <c r="G41" s="14"/>
      <c r="H41" s="15"/>
      <c r="I41" s="11"/>
      <c r="J41" s="17" t="s">
        <v>22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8"/>
      <c r="BX41" s="16" t="s">
        <v>76</v>
      </c>
      <c r="BY41" s="14"/>
      <c r="BZ41" s="14"/>
      <c r="CA41" s="14"/>
      <c r="CB41" s="14"/>
      <c r="CC41" s="14"/>
      <c r="CD41" s="14"/>
      <c r="CE41" s="14"/>
      <c r="CF41" s="14"/>
      <c r="CG41" s="15"/>
      <c r="CH41" s="13">
        <v>0.78341402527382775</v>
      </c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5"/>
    </row>
    <row r="42" spans="1:105" s="5" customFormat="1" ht="11.25" customHeight="1" x14ac:dyDescent="0.2">
      <c r="A42" s="16" t="s">
        <v>113</v>
      </c>
      <c r="B42" s="14"/>
      <c r="C42" s="14"/>
      <c r="D42" s="14"/>
      <c r="E42" s="14"/>
      <c r="F42" s="14"/>
      <c r="G42" s="14"/>
      <c r="H42" s="15"/>
      <c r="I42" s="11"/>
      <c r="J42" s="17" t="s">
        <v>97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  <c r="BX42" s="16" t="s">
        <v>76</v>
      </c>
      <c r="BY42" s="14"/>
      <c r="BZ42" s="14"/>
      <c r="CA42" s="14"/>
      <c r="CB42" s="14"/>
      <c r="CC42" s="14"/>
      <c r="CD42" s="14"/>
      <c r="CE42" s="14"/>
      <c r="CF42" s="14"/>
      <c r="CG42" s="15"/>
      <c r="CH42" s="13">
        <f>CH43+CH44+CH45+CH46</f>
        <v>651.83642397526569</v>
      </c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5"/>
    </row>
    <row r="43" spans="1:105" s="5" customFormat="1" ht="11.25" customHeight="1" x14ac:dyDescent="0.2">
      <c r="A43" s="16" t="s">
        <v>114</v>
      </c>
      <c r="B43" s="14"/>
      <c r="C43" s="14"/>
      <c r="D43" s="14"/>
      <c r="E43" s="14"/>
      <c r="F43" s="14"/>
      <c r="G43" s="14"/>
      <c r="H43" s="15"/>
      <c r="I43" s="11"/>
      <c r="J43" s="17" t="s">
        <v>98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8"/>
      <c r="BX43" s="16" t="s">
        <v>76</v>
      </c>
      <c r="BY43" s="14"/>
      <c r="BZ43" s="14"/>
      <c r="CA43" s="14"/>
      <c r="CB43" s="14"/>
      <c r="CC43" s="14"/>
      <c r="CD43" s="14"/>
      <c r="CE43" s="14"/>
      <c r="CF43" s="14"/>
      <c r="CG43" s="15"/>
      <c r="CH43" s="13">
        <v>242.13888</v>
      </c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5"/>
    </row>
    <row r="44" spans="1:105" s="5" customFormat="1" ht="22.5" customHeight="1" x14ac:dyDescent="0.2">
      <c r="A44" s="16" t="s">
        <v>115</v>
      </c>
      <c r="B44" s="14"/>
      <c r="C44" s="14"/>
      <c r="D44" s="14"/>
      <c r="E44" s="14"/>
      <c r="F44" s="14"/>
      <c r="G44" s="14"/>
      <c r="H44" s="15"/>
      <c r="I44" s="11"/>
      <c r="J44" s="17" t="s">
        <v>99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8"/>
      <c r="BX44" s="16" t="s">
        <v>76</v>
      </c>
      <c r="BY44" s="14"/>
      <c r="BZ44" s="14"/>
      <c r="CA44" s="14"/>
      <c r="CB44" s="14"/>
      <c r="CC44" s="14"/>
      <c r="CD44" s="14"/>
      <c r="CE44" s="14"/>
      <c r="CF44" s="14"/>
      <c r="CG44" s="15"/>
      <c r="CH44" s="13">
        <v>124.39812999999999</v>
      </c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5"/>
    </row>
    <row r="45" spans="1:105" s="5" customFormat="1" ht="11.25" customHeight="1" x14ac:dyDescent="0.2">
      <c r="A45" s="16" t="s">
        <v>116</v>
      </c>
      <c r="B45" s="14"/>
      <c r="C45" s="14"/>
      <c r="D45" s="14"/>
      <c r="E45" s="14"/>
      <c r="F45" s="14"/>
      <c r="G45" s="14"/>
      <c r="H45" s="15"/>
      <c r="I45" s="11"/>
      <c r="J45" s="17" t="s">
        <v>100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8"/>
      <c r="BX45" s="16" t="s">
        <v>76</v>
      </c>
      <c r="BY45" s="14"/>
      <c r="BZ45" s="14"/>
      <c r="CA45" s="14"/>
      <c r="CB45" s="14"/>
      <c r="CC45" s="14"/>
      <c r="CD45" s="14"/>
      <c r="CE45" s="14"/>
      <c r="CF45" s="14"/>
      <c r="CG45" s="15"/>
      <c r="CH45" s="13">
        <v>76.796999999999997</v>
      </c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5"/>
    </row>
    <row r="46" spans="1:105" s="5" customFormat="1" ht="11.25" customHeight="1" x14ac:dyDescent="0.2">
      <c r="A46" s="16" t="s">
        <v>117</v>
      </c>
      <c r="B46" s="14"/>
      <c r="C46" s="14"/>
      <c r="D46" s="14"/>
      <c r="E46" s="14"/>
      <c r="F46" s="14"/>
      <c r="G46" s="14"/>
      <c r="H46" s="15"/>
      <c r="I46" s="11"/>
      <c r="J46" s="17" t="s">
        <v>30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8"/>
      <c r="BX46" s="16" t="s">
        <v>76</v>
      </c>
      <c r="BY46" s="14"/>
      <c r="BZ46" s="14"/>
      <c r="CA46" s="14"/>
      <c r="CB46" s="14"/>
      <c r="CC46" s="14"/>
      <c r="CD46" s="14"/>
      <c r="CE46" s="14"/>
      <c r="CF46" s="14"/>
      <c r="CG46" s="15"/>
      <c r="CH46" s="13">
        <v>208.50241397526563</v>
      </c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5"/>
    </row>
    <row r="47" spans="1:105" s="5" customFormat="1" ht="11.25" customHeight="1" x14ac:dyDescent="0.2">
      <c r="A47" s="19" t="s">
        <v>41</v>
      </c>
      <c r="B47" s="20"/>
      <c r="C47" s="20"/>
      <c r="D47" s="20"/>
      <c r="E47" s="20"/>
      <c r="F47" s="20"/>
      <c r="G47" s="20"/>
      <c r="H47" s="21"/>
      <c r="I47" s="9"/>
      <c r="J47" s="22" t="s">
        <v>31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6" t="s">
        <v>76</v>
      </c>
      <c r="BY47" s="14"/>
      <c r="BZ47" s="14"/>
      <c r="CA47" s="14"/>
      <c r="CB47" s="14"/>
      <c r="CC47" s="14"/>
      <c r="CD47" s="14"/>
      <c r="CE47" s="14"/>
      <c r="CF47" s="14"/>
      <c r="CG47" s="15"/>
      <c r="CH47" s="13">
        <v>0</v>
      </c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5"/>
    </row>
    <row r="48" spans="1:105" s="5" customFormat="1" ht="11.25" customHeight="1" x14ac:dyDescent="0.2">
      <c r="A48" s="19" t="s">
        <v>42</v>
      </c>
      <c r="B48" s="20"/>
      <c r="C48" s="20"/>
      <c r="D48" s="20"/>
      <c r="E48" s="20"/>
      <c r="F48" s="20"/>
      <c r="G48" s="20"/>
      <c r="H48" s="21"/>
      <c r="I48" s="9"/>
      <c r="J48" s="22" t="s">
        <v>32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6" t="s">
        <v>76</v>
      </c>
      <c r="BY48" s="14"/>
      <c r="BZ48" s="14"/>
      <c r="CA48" s="14"/>
      <c r="CB48" s="14"/>
      <c r="CC48" s="14"/>
      <c r="CD48" s="14"/>
      <c r="CE48" s="14"/>
      <c r="CF48" s="14"/>
      <c r="CG48" s="15"/>
      <c r="CH48" s="13">
        <f>CH49+CH50+CH51+CH52+CH53+CH54</f>
        <v>7.3291817721132899</v>
      </c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5"/>
    </row>
    <row r="49" spans="1:105" s="5" customFormat="1" ht="11.25" customHeight="1" x14ac:dyDescent="0.2">
      <c r="A49" s="16" t="s">
        <v>43</v>
      </c>
      <c r="B49" s="14"/>
      <c r="C49" s="14"/>
      <c r="D49" s="14"/>
      <c r="E49" s="14"/>
      <c r="F49" s="14"/>
      <c r="G49" s="14"/>
      <c r="H49" s="15"/>
      <c r="I49" s="11"/>
      <c r="J49" s="17" t="s">
        <v>33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8"/>
      <c r="BX49" s="16" t="s">
        <v>76</v>
      </c>
      <c r="BY49" s="14"/>
      <c r="BZ49" s="14"/>
      <c r="CA49" s="14"/>
      <c r="CB49" s="14"/>
      <c r="CC49" s="14"/>
      <c r="CD49" s="14"/>
      <c r="CE49" s="14"/>
      <c r="CF49" s="14"/>
      <c r="CG49" s="15"/>
      <c r="CH49" s="13">
        <v>0</v>
      </c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5"/>
    </row>
    <row r="50" spans="1:105" s="5" customFormat="1" ht="11.25" customHeight="1" x14ac:dyDescent="0.2">
      <c r="A50" s="16" t="s">
        <v>44</v>
      </c>
      <c r="B50" s="14"/>
      <c r="C50" s="14"/>
      <c r="D50" s="14"/>
      <c r="E50" s="14"/>
      <c r="F50" s="14"/>
      <c r="G50" s="14"/>
      <c r="H50" s="15"/>
      <c r="I50" s="11"/>
      <c r="J50" s="17" t="s">
        <v>34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8"/>
      <c r="BX50" s="16" t="s">
        <v>76</v>
      </c>
      <c r="BY50" s="14"/>
      <c r="BZ50" s="14"/>
      <c r="CA50" s="14"/>
      <c r="CB50" s="14"/>
      <c r="CC50" s="14"/>
      <c r="CD50" s="14"/>
      <c r="CE50" s="14"/>
      <c r="CF50" s="14"/>
      <c r="CG50" s="15"/>
      <c r="CH50" s="13">
        <v>0</v>
      </c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5"/>
    </row>
    <row r="51" spans="1:105" s="5" customFormat="1" ht="11.25" customHeight="1" x14ac:dyDescent="0.2">
      <c r="A51" s="16" t="s">
        <v>45</v>
      </c>
      <c r="B51" s="14"/>
      <c r="C51" s="14"/>
      <c r="D51" s="14"/>
      <c r="E51" s="14"/>
      <c r="F51" s="14"/>
      <c r="G51" s="14"/>
      <c r="H51" s="15"/>
      <c r="I51" s="11"/>
      <c r="J51" s="17" t="s">
        <v>101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/>
      <c r="BX51" s="16" t="s">
        <v>76</v>
      </c>
      <c r="BY51" s="14"/>
      <c r="BZ51" s="14"/>
      <c r="CA51" s="14"/>
      <c r="CB51" s="14"/>
      <c r="CC51" s="14"/>
      <c r="CD51" s="14"/>
      <c r="CE51" s="14"/>
      <c r="CF51" s="14"/>
      <c r="CG51" s="15"/>
      <c r="CH51" s="13">
        <v>0</v>
      </c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5"/>
    </row>
    <row r="52" spans="1:105" s="5" customFormat="1" ht="11.25" customHeight="1" x14ac:dyDescent="0.2">
      <c r="A52" s="16" t="s">
        <v>46</v>
      </c>
      <c r="B52" s="14"/>
      <c r="C52" s="14"/>
      <c r="D52" s="14"/>
      <c r="E52" s="14"/>
      <c r="F52" s="14"/>
      <c r="G52" s="14"/>
      <c r="H52" s="15"/>
      <c r="I52" s="11"/>
      <c r="J52" s="17" t="s">
        <v>102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8"/>
      <c r="BX52" s="16" t="s">
        <v>76</v>
      </c>
      <c r="BY52" s="14"/>
      <c r="BZ52" s="14"/>
      <c r="CA52" s="14"/>
      <c r="CB52" s="14"/>
      <c r="CC52" s="14"/>
      <c r="CD52" s="14"/>
      <c r="CE52" s="14"/>
      <c r="CF52" s="14"/>
      <c r="CG52" s="15"/>
      <c r="CH52" s="13">
        <v>0</v>
      </c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5"/>
    </row>
    <row r="53" spans="1:105" s="5" customFormat="1" ht="11.25" customHeight="1" x14ac:dyDescent="0.2">
      <c r="A53" s="16" t="s">
        <v>118</v>
      </c>
      <c r="B53" s="14"/>
      <c r="C53" s="14"/>
      <c r="D53" s="14"/>
      <c r="E53" s="14"/>
      <c r="F53" s="14"/>
      <c r="G53" s="14"/>
      <c r="H53" s="15"/>
      <c r="I53" s="11"/>
      <c r="J53" s="17" t="s">
        <v>103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8"/>
      <c r="BX53" s="16" t="s">
        <v>76</v>
      </c>
      <c r="BY53" s="14"/>
      <c r="BZ53" s="14"/>
      <c r="CA53" s="14"/>
      <c r="CB53" s="14"/>
      <c r="CC53" s="14"/>
      <c r="CD53" s="14"/>
      <c r="CE53" s="14"/>
      <c r="CF53" s="14"/>
      <c r="CG53" s="15"/>
      <c r="CH53" s="13">
        <v>0</v>
      </c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5"/>
    </row>
    <row r="54" spans="1:105" s="5" customFormat="1" ht="11.25" customHeight="1" x14ac:dyDescent="0.2">
      <c r="A54" s="16" t="s">
        <v>119</v>
      </c>
      <c r="B54" s="14"/>
      <c r="C54" s="14"/>
      <c r="D54" s="14"/>
      <c r="E54" s="14"/>
      <c r="F54" s="14"/>
      <c r="G54" s="14"/>
      <c r="H54" s="15"/>
      <c r="I54" s="11"/>
      <c r="J54" s="17" t="s">
        <v>30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8"/>
      <c r="BX54" s="16" t="s">
        <v>76</v>
      </c>
      <c r="BY54" s="14"/>
      <c r="BZ54" s="14"/>
      <c r="CA54" s="14"/>
      <c r="CB54" s="14"/>
      <c r="CC54" s="14"/>
      <c r="CD54" s="14"/>
      <c r="CE54" s="14"/>
      <c r="CF54" s="14"/>
      <c r="CG54" s="15"/>
      <c r="CH54" s="13">
        <v>7.3291817721132899</v>
      </c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5"/>
    </row>
    <row r="55" spans="1:105" s="5" customFormat="1" ht="11.25" customHeight="1" x14ac:dyDescent="0.2">
      <c r="A55" s="19">
        <v>2</v>
      </c>
      <c r="B55" s="20"/>
      <c r="C55" s="20"/>
      <c r="D55" s="20"/>
      <c r="E55" s="20"/>
      <c r="F55" s="20"/>
      <c r="G55" s="20"/>
      <c r="H55" s="21"/>
      <c r="I55" s="9"/>
      <c r="J55" s="22" t="s">
        <v>35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6" t="s">
        <v>76</v>
      </c>
      <c r="BY55" s="14"/>
      <c r="BZ55" s="14"/>
      <c r="CA55" s="14"/>
      <c r="CB55" s="14"/>
      <c r="CC55" s="14"/>
      <c r="CD55" s="14"/>
      <c r="CE55" s="14"/>
      <c r="CF55" s="14"/>
      <c r="CG55" s="15"/>
      <c r="CH55" s="13">
        <v>0</v>
      </c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5"/>
    </row>
    <row r="56" spans="1:105" s="5" customFormat="1" ht="11.25" customHeight="1" x14ac:dyDescent="0.2">
      <c r="A56" s="19">
        <v>3</v>
      </c>
      <c r="B56" s="20"/>
      <c r="C56" s="20"/>
      <c r="D56" s="20"/>
      <c r="E56" s="20"/>
      <c r="F56" s="20"/>
      <c r="G56" s="20"/>
      <c r="H56" s="21"/>
      <c r="I56" s="9"/>
      <c r="J56" s="22" t="s">
        <v>79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6" t="s">
        <v>76</v>
      </c>
      <c r="BY56" s="14"/>
      <c r="BZ56" s="14"/>
      <c r="CA56" s="14"/>
      <c r="CB56" s="14"/>
      <c r="CC56" s="14"/>
      <c r="CD56" s="14"/>
      <c r="CE56" s="14"/>
      <c r="CF56" s="14"/>
      <c r="CG56" s="15"/>
      <c r="CH56" s="13">
        <f>CH57+CH58+CH59+CH60+CH61</f>
        <v>0</v>
      </c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5"/>
    </row>
    <row r="57" spans="1:105" s="5" customFormat="1" ht="11.25" customHeight="1" x14ac:dyDescent="0.2">
      <c r="A57" s="16" t="s">
        <v>47</v>
      </c>
      <c r="B57" s="14"/>
      <c r="C57" s="14"/>
      <c r="D57" s="14"/>
      <c r="E57" s="14"/>
      <c r="F57" s="14"/>
      <c r="G57" s="14"/>
      <c r="H57" s="15"/>
      <c r="I57" s="11"/>
      <c r="J57" s="17" t="s">
        <v>36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8"/>
      <c r="BX57" s="16" t="s">
        <v>76</v>
      </c>
      <c r="BY57" s="14"/>
      <c r="BZ57" s="14"/>
      <c r="CA57" s="14"/>
      <c r="CB57" s="14"/>
      <c r="CC57" s="14"/>
      <c r="CD57" s="14"/>
      <c r="CE57" s="14"/>
      <c r="CF57" s="14"/>
      <c r="CG57" s="15"/>
      <c r="CH57" s="13">
        <v>0</v>
      </c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5"/>
    </row>
    <row r="58" spans="1:105" s="5" customFormat="1" ht="11.25" customHeight="1" x14ac:dyDescent="0.2">
      <c r="A58" s="16" t="s">
        <v>48</v>
      </c>
      <c r="B58" s="14"/>
      <c r="C58" s="14"/>
      <c r="D58" s="14"/>
      <c r="E58" s="14"/>
      <c r="F58" s="14"/>
      <c r="G58" s="14"/>
      <c r="H58" s="15"/>
      <c r="I58" s="11"/>
      <c r="J58" s="17" t="s">
        <v>104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8"/>
      <c r="BX58" s="16" t="s">
        <v>76</v>
      </c>
      <c r="BY58" s="14"/>
      <c r="BZ58" s="14"/>
      <c r="CA58" s="14"/>
      <c r="CB58" s="14"/>
      <c r="CC58" s="14"/>
      <c r="CD58" s="14"/>
      <c r="CE58" s="14"/>
      <c r="CF58" s="14"/>
      <c r="CG58" s="15"/>
      <c r="CH58" s="13">
        <v>0</v>
      </c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5"/>
    </row>
    <row r="59" spans="1:105" s="5" customFormat="1" ht="11.25" x14ac:dyDescent="0.2">
      <c r="A59" s="16" t="s">
        <v>49</v>
      </c>
      <c r="B59" s="14"/>
      <c r="C59" s="14"/>
      <c r="D59" s="14"/>
      <c r="E59" s="14"/>
      <c r="F59" s="14"/>
      <c r="G59" s="14"/>
      <c r="H59" s="15"/>
      <c r="I59" s="11"/>
      <c r="J59" s="17" t="s">
        <v>37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8"/>
      <c r="BX59" s="16" t="s">
        <v>76</v>
      </c>
      <c r="BY59" s="14"/>
      <c r="BZ59" s="14"/>
      <c r="CA59" s="14"/>
      <c r="CB59" s="14"/>
      <c r="CC59" s="14"/>
      <c r="CD59" s="14"/>
      <c r="CE59" s="14"/>
      <c r="CF59" s="14"/>
      <c r="CG59" s="15"/>
      <c r="CH59" s="13">
        <v>0</v>
      </c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5"/>
    </row>
    <row r="60" spans="1:105" s="5" customFormat="1" ht="11.25" x14ac:dyDescent="0.2">
      <c r="A60" s="16" t="s">
        <v>50</v>
      </c>
      <c r="B60" s="14"/>
      <c r="C60" s="14"/>
      <c r="D60" s="14"/>
      <c r="E60" s="14"/>
      <c r="F60" s="14"/>
      <c r="G60" s="14"/>
      <c r="H60" s="15"/>
      <c r="I60" s="11"/>
      <c r="J60" s="17" t="s">
        <v>105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8"/>
      <c r="BX60" s="16" t="s">
        <v>76</v>
      </c>
      <c r="BY60" s="14"/>
      <c r="BZ60" s="14"/>
      <c r="CA60" s="14"/>
      <c r="CB60" s="14"/>
      <c r="CC60" s="14"/>
      <c r="CD60" s="14"/>
      <c r="CE60" s="14"/>
      <c r="CF60" s="14"/>
      <c r="CG60" s="15"/>
      <c r="CH60" s="13">
        <v>0</v>
      </c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5"/>
    </row>
    <row r="61" spans="1:105" s="5" customFormat="1" ht="11.25" x14ac:dyDescent="0.2">
      <c r="A61" s="16" t="s">
        <v>120</v>
      </c>
      <c r="B61" s="14"/>
      <c r="C61" s="14"/>
      <c r="D61" s="14"/>
      <c r="E61" s="14"/>
      <c r="F61" s="14"/>
      <c r="G61" s="14"/>
      <c r="H61" s="15"/>
      <c r="I61" s="11"/>
      <c r="J61" s="17" t="s">
        <v>51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8"/>
      <c r="BX61" s="16" t="s">
        <v>76</v>
      </c>
      <c r="BY61" s="14"/>
      <c r="BZ61" s="14"/>
      <c r="CA61" s="14"/>
      <c r="CB61" s="14"/>
      <c r="CC61" s="14"/>
      <c r="CD61" s="14"/>
      <c r="CE61" s="14"/>
      <c r="CF61" s="14"/>
      <c r="CG61" s="15"/>
      <c r="CH61" s="13">
        <v>0</v>
      </c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5"/>
    </row>
    <row r="62" spans="1:105" s="5" customFormat="1" ht="11.25" x14ac:dyDescent="0.2">
      <c r="A62" s="19">
        <v>4</v>
      </c>
      <c r="B62" s="20"/>
      <c r="C62" s="20"/>
      <c r="D62" s="20"/>
      <c r="E62" s="20"/>
      <c r="F62" s="20"/>
      <c r="G62" s="20"/>
      <c r="H62" s="21"/>
      <c r="I62" s="9"/>
      <c r="J62" s="22" t="s">
        <v>67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6" t="s">
        <v>76</v>
      </c>
      <c r="BY62" s="14"/>
      <c r="BZ62" s="14"/>
      <c r="CA62" s="14"/>
      <c r="CB62" s="14"/>
      <c r="CC62" s="14"/>
      <c r="CD62" s="14"/>
      <c r="CE62" s="14"/>
      <c r="CF62" s="14"/>
      <c r="CG62" s="15"/>
      <c r="CH62" s="13">
        <v>0</v>
      </c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5"/>
    </row>
    <row r="63" spans="1:105" s="5" customFormat="1" ht="11.25" x14ac:dyDescent="0.2">
      <c r="A63" s="19" t="s">
        <v>53</v>
      </c>
      <c r="B63" s="20"/>
      <c r="C63" s="20"/>
      <c r="D63" s="20"/>
      <c r="E63" s="20"/>
      <c r="F63" s="20"/>
      <c r="G63" s="20"/>
      <c r="H63" s="21"/>
      <c r="I63" s="9"/>
      <c r="J63" s="22" t="s">
        <v>52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6" t="s">
        <v>76</v>
      </c>
      <c r="BY63" s="14"/>
      <c r="BZ63" s="14"/>
      <c r="CA63" s="14"/>
      <c r="CB63" s="14"/>
      <c r="CC63" s="14"/>
      <c r="CD63" s="14"/>
      <c r="CE63" s="14"/>
      <c r="CF63" s="14"/>
      <c r="CG63" s="15"/>
      <c r="CH63" s="13">
        <v>0</v>
      </c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5"/>
    </row>
    <row r="64" spans="1:105" s="5" customFormat="1" ht="11.25" x14ac:dyDescent="0.2">
      <c r="A64" s="16" t="s">
        <v>68</v>
      </c>
      <c r="B64" s="14"/>
      <c r="C64" s="14"/>
      <c r="D64" s="14"/>
      <c r="E64" s="14"/>
      <c r="F64" s="14"/>
      <c r="G64" s="14"/>
      <c r="H64" s="15"/>
      <c r="I64" s="11"/>
      <c r="J64" s="17" t="s">
        <v>54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8"/>
      <c r="BX64" s="16" t="s">
        <v>76</v>
      </c>
      <c r="BY64" s="14"/>
      <c r="BZ64" s="14"/>
      <c r="CA64" s="14"/>
      <c r="CB64" s="14"/>
      <c r="CC64" s="14"/>
      <c r="CD64" s="14"/>
      <c r="CE64" s="14"/>
      <c r="CF64" s="14"/>
      <c r="CG64" s="15"/>
      <c r="CH64" s="13">
        <v>0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5"/>
    </row>
    <row r="65" spans="1:105" s="5" customFormat="1" ht="11.25" x14ac:dyDescent="0.2">
      <c r="A65" s="16" t="s">
        <v>69</v>
      </c>
      <c r="B65" s="14"/>
      <c r="C65" s="14"/>
      <c r="D65" s="14"/>
      <c r="E65" s="14"/>
      <c r="F65" s="14"/>
      <c r="G65" s="14"/>
      <c r="H65" s="15"/>
      <c r="I65" s="11"/>
      <c r="J65" s="17" t="s">
        <v>55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8"/>
      <c r="BX65" s="16" t="s">
        <v>76</v>
      </c>
      <c r="BY65" s="14"/>
      <c r="BZ65" s="14"/>
      <c r="CA65" s="14"/>
      <c r="CB65" s="14"/>
      <c r="CC65" s="14"/>
      <c r="CD65" s="14"/>
      <c r="CE65" s="14"/>
      <c r="CF65" s="14"/>
      <c r="CG65" s="15"/>
      <c r="CH65" s="13">
        <v>0</v>
      </c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5"/>
    </row>
    <row r="66" spans="1:105" s="5" customFormat="1" ht="11.25" x14ac:dyDescent="0.2">
      <c r="A66" s="16" t="s">
        <v>121</v>
      </c>
      <c r="B66" s="14"/>
      <c r="C66" s="14"/>
      <c r="D66" s="14"/>
      <c r="E66" s="14"/>
      <c r="F66" s="14"/>
      <c r="G66" s="14"/>
      <c r="H66" s="15"/>
      <c r="I66" s="11"/>
      <c r="J66" s="17" t="s">
        <v>56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8"/>
      <c r="BX66" s="16" t="s">
        <v>76</v>
      </c>
      <c r="BY66" s="14"/>
      <c r="BZ66" s="14"/>
      <c r="CA66" s="14"/>
      <c r="CB66" s="14"/>
      <c r="CC66" s="14"/>
      <c r="CD66" s="14"/>
      <c r="CE66" s="14"/>
      <c r="CF66" s="14"/>
      <c r="CG66" s="15"/>
      <c r="CH66" s="13">
        <v>0</v>
      </c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5"/>
    </row>
    <row r="67" spans="1:105" s="5" customFormat="1" ht="22.5" customHeight="1" x14ac:dyDescent="0.2">
      <c r="A67" s="16" t="s">
        <v>122</v>
      </c>
      <c r="B67" s="14"/>
      <c r="C67" s="14"/>
      <c r="D67" s="14"/>
      <c r="E67" s="14"/>
      <c r="F67" s="14"/>
      <c r="G67" s="14"/>
      <c r="H67" s="15"/>
      <c r="I67" s="11"/>
      <c r="J67" s="17" t="s">
        <v>106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8"/>
      <c r="BX67" s="16" t="s">
        <v>76</v>
      </c>
      <c r="BY67" s="14"/>
      <c r="BZ67" s="14"/>
      <c r="CA67" s="14"/>
      <c r="CB67" s="14"/>
      <c r="CC67" s="14"/>
      <c r="CD67" s="14"/>
      <c r="CE67" s="14"/>
      <c r="CF67" s="14"/>
      <c r="CG67" s="15"/>
      <c r="CH67" s="13">
        <v>0</v>
      </c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5"/>
    </row>
    <row r="68" spans="1:105" s="5" customFormat="1" ht="11.25" x14ac:dyDescent="0.2">
      <c r="A68" s="19" t="s">
        <v>80</v>
      </c>
      <c r="B68" s="20"/>
      <c r="C68" s="20"/>
      <c r="D68" s="20"/>
      <c r="E68" s="20"/>
      <c r="F68" s="20"/>
      <c r="G68" s="20"/>
      <c r="H68" s="21"/>
      <c r="I68" s="9"/>
      <c r="J68" s="22" t="s">
        <v>57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6" t="s">
        <v>76</v>
      </c>
      <c r="BY68" s="14"/>
      <c r="BZ68" s="14"/>
      <c r="CA68" s="14"/>
      <c r="CB68" s="14"/>
      <c r="CC68" s="14"/>
      <c r="CD68" s="14"/>
      <c r="CE68" s="14"/>
      <c r="CF68" s="14"/>
      <c r="CG68" s="15"/>
      <c r="CH68" s="13">
        <v>0</v>
      </c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5"/>
    </row>
    <row r="69" spans="1:105" s="5" customFormat="1" ht="11.25" x14ac:dyDescent="0.2">
      <c r="A69" s="19">
        <v>5</v>
      </c>
      <c r="B69" s="20"/>
      <c r="C69" s="20"/>
      <c r="D69" s="20"/>
      <c r="E69" s="20"/>
      <c r="F69" s="20"/>
      <c r="G69" s="20"/>
      <c r="H69" s="21"/>
      <c r="I69" s="9"/>
      <c r="J69" s="22" t="s">
        <v>58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6" t="s">
        <v>76</v>
      </c>
      <c r="BY69" s="14"/>
      <c r="BZ69" s="14"/>
      <c r="CA69" s="14"/>
      <c r="CB69" s="14"/>
      <c r="CC69" s="14"/>
      <c r="CD69" s="14"/>
      <c r="CE69" s="14"/>
      <c r="CF69" s="14"/>
      <c r="CG69" s="15"/>
      <c r="CH69" s="13">
        <f>CH14+CH56-CH55+CH68</f>
        <v>1201.9951844862469</v>
      </c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5"/>
    </row>
    <row r="70" spans="1:105" s="5" customFormat="1" ht="11.25" x14ac:dyDescent="0.2">
      <c r="A70" s="19" t="s">
        <v>59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customHeight="1" x14ac:dyDescent="0.2">
      <c r="A71" s="16">
        <v>1</v>
      </c>
      <c r="B71" s="14"/>
      <c r="C71" s="14"/>
      <c r="D71" s="14"/>
      <c r="E71" s="14"/>
      <c r="F71" s="14"/>
      <c r="G71" s="14"/>
      <c r="H71" s="15"/>
      <c r="I71" s="11"/>
      <c r="J71" s="17" t="s">
        <v>60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8"/>
      <c r="BX71" s="16" t="s">
        <v>70</v>
      </c>
      <c r="BY71" s="14"/>
      <c r="BZ71" s="14"/>
      <c r="CA71" s="14"/>
      <c r="CB71" s="14"/>
      <c r="CC71" s="14"/>
      <c r="CD71" s="14"/>
      <c r="CE71" s="14"/>
      <c r="CF71" s="14"/>
      <c r="CG71" s="15"/>
      <c r="CH71" s="13">
        <v>0.26</v>
      </c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5"/>
    </row>
    <row r="72" spans="1:105" s="5" customFormat="1" ht="11.25" x14ac:dyDescent="0.2">
      <c r="A72" s="16">
        <v>2</v>
      </c>
      <c r="B72" s="14"/>
      <c r="C72" s="14"/>
      <c r="D72" s="14"/>
      <c r="E72" s="14"/>
      <c r="F72" s="14"/>
      <c r="G72" s="14"/>
      <c r="H72" s="15"/>
      <c r="I72" s="11"/>
      <c r="J72" s="17" t="s">
        <v>61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8"/>
      <c r="BX72" s="16" t="s">
        <v>62</v>
      </c>
      <c r="BY72" s="14"/>
      <c r="BZ72" s="14"/>
      <c r="CA72" s="14"/>
      <c r="CB72" s="14"/>
      <c r="CC72" s="14"/>
      <c r="CD72" s="14"/>
      <c r="CE72" s="14"/>
      <c r="CF72" s="14"/>
      <c r="CG72" s="15"/>
      <c r="CH72" s="13">
        <v>8.5350000000000001</v>
      </c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5"/>
    </row>
    <row r="73" spans="1:105" s="5" customFormat="1" ht="11.25" x14ac:dyDescent="0.2">
      <c r="A73" s="16">
        <v>3</v>
      </c>
      <c r="B73" s="14"/>
      <c r="C73" s="14"/>
      <c r="D73" s="14"/>
      <c r="E73" s="14"/>
      <c r="F73" s="14"/>
      <c r="G73" s="14"/>
      <c r="H73" s="15"/>
      <c r="I73" s="11"/>
      <c r="J73" s="17" t="s">
        <v>107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8"/>
      <c r="BX73" s="16" t="s">
        <v>81</v>
      </c>
      <c r="BY73" s="14"/>
      <c r="BZ73" s="14"/>
      <c r="CA73" s="14"/>
      <c r="CB73" s="14"/>
      <c r="CC73" s="14"/>
      <c r="CD73" s="14"/>
      <c r="CE73" s="14"/>
      <c r="CF73" s="14"/>
      <c r="CG73" s="15"/>
      <c r="CH73" s="13">
        <v>0</v>
      </c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5"/>
    </row>
    <row r="74" spans="1:105" s="5" customFormat="1" ht="11.25" x14ac:dyDescent="0.2">
      <c r="A74" s="16">
        <v>4</v>
      </c>
      <c r="B74" s="14"/>
      <c r="C74" s="14"/>
      <c r="D74" s="14"/>
      <c r="E74" s="14"/>
      <c r="F74" s="14"/>
      <c r="G74" s="14"/>
      <c r="H74" s="15"/>
      <c r="I74" s="11"/>
      <c r="J74" s="17" t="s">
        <v>82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8"/>
      <c r="BX74" s="16" t="s">
        <v>63</v>
      </c>
      <c r="BY74" s="14"/>
      <c r="BZ74" s="14"/>
      <c r="CA74" s="14"/>
      <c r="CB74" s="14"/>
      <c r="CC74" s="14"/>
      <c r="CD74" s="14"/>
      <c r="CE74" s="14"/>
      <c r="CF74" s="14"/>
      <c r="CG74" s="15"/>
      <c r="CH74" s="13">
        <v>0</v>
      </c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5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zoomScaleNormal="100" zoomScaleSheetLayoutView="100" workbookViewId="0">
      <selection activeCell="GH78" sqref="GH78"/>
    </sheetView>
  </sheetViews>
  <sheetFormatPr defaultColWidth="0.85546875" defaultRowHeight="12.75" x14ac:dyDescent="0.2"/>
  <cols>
    <col min="1" max="93" width="0.85546875" style="1"/>
    <col min="94" max="94" width="1.140625" style="1" customWidth="1"/>
    <col min="95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27" t="s">
        <v>64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5" t="s">
        <v>126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8" t="s">
        <v>128</v>
      </c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9" t="s">
        <v>139</v>
      </c>
      <c r="CF7" s="29"/>
      <c r="CG7" s="29"/>
      <c r="CH7" s="29"/>
      <c r="CI7" s="30" t="s">
        <v>71</v>
      </c>
      <c r="CJ7" s="30"/>
      <c r="CK7" s="30"/>
      <c r="CL7" s="30"/>
      <c r="CM7" s="30"/>
      <c r="CN7" s="30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26" t="s">
        <v>0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CX8" s="6"/>
      <c r="CY8" s="7"/>
      <c r="CZ8" s="7"/>
    </row>
    <row r="9" spans="1:105" s="3" customFormat="1" ht="15.75" x14ac:dyDescent="0.25">
      <c r="A9" s="27" t="s">
        <v>72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</row>
    <row r="10" spans="1:105" s="3" customFormat="1" ht="48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5" t="s">
        <v>135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26" t="s">
        <v>74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</row>
    <row r="12" spans="1:105" s="2" customFormat="1" ht="15" x14ac:dyDescent="0.25"/>
    <row r="13" spans="1:105" s="5" customFormat="1" ht="22.5" customHeight="1" x14ac:dyDescent="0.2">
      <c r="A13" s="24" t="s">
        <v>1</v>
      </c>
      <c r="B13" s="24"/>
      <c r="C13" s="24"/>
      <c r="D13" s="24"/>
      <c r="E13" s="24"/>
      <c r="F13" s="24"/>
      <c r="G13" s="24"/>
      <c r="H13" s="24"/>
      <c r="I13" s="24" t="s">
        <v>75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 t="s">
        <v>2</v>
      </c>
      <c r="BY13" s="24"/>
      <c r="BZ13" s="24"/>
      <c r="CA13" s="24"/>
      <c r="CB13" s="24"/>
      <c r="CC13" s="24"/>
      <c r="CD13" s="24"/>
      <c r="CE13" s="24"/>
      <c r="CF13" s="24"/>
      <c r="CG13" s="24"/>
      <c r="CH13" s="24" t="s">
        <v>83</v>
      </c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1:105" s="10" customFormat="1" ht="11.25" customHeight="1" x14ac:dyDescent="0.15">
      <c r="A14" s="16">
        <v>1</v>
      </c>
      <c r="B14" s="14"/>
      <c r="C14" s="14"/>
      <c r="D14" s="14"/>
      <c r="E14" s="14"/>
      <c r="F14" s="14"/>
      <c r="G14" s="14"/>
      <c r="H14" s="15"/>
      <c r="I14" s="11"/>
      <c r="J14" s="17" t="s">
        <v>84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8"/>
      <c r="BX14" s="16" t="s">
        <v>76</v>
      </c>
      <c r="BY14" s="14"/>
      <c r="BZ14" s="14"/>
      <c r="CA14" s="14"/>
      <c r="CB14" s="14"/>
      <c r="CC14" s="14"/>
      <c r="CD14" s="14"/>
      <c r="CE14" s="14"/>
      <c r="CF14" s="14"/>
      <c r="CG14" s="15"/>
      <c r="CH14" s="13">
        <f>CH15+CH16+CH17+CH22+CH23</f>
        <v>39320.367637317795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5"/>
    </row>
    <row r="15" spans="1:105" s="5" customFormat="1" ht="11.25" x14ac:dyDescent="0.2">
      <c r="A15" s="16" t="s">
        <v>3</v>
      </c>
      <c r="B15" s="14"/>
      <c r="C15" s="14"/>
      <c r="D15" s="14"/>
      <c r="E15" s="14"/>
      <c r="F15" s="14"/>
      <c r="G15" s="14"/>
      <c r="H15" s="15"/>
      <c r="I15" s="11"/>
      <c r="J15" s="22" t="s">
        <v>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6" t="s">
        <v>76</v>
      </c>
      <c r="BY15" s="14"/>
      <c r="BZ15" s="14"/>
      <c r="CA15" s="14"/>
      <c r="CB15" s="14"/>
      <c r="CC15" s="14"/>
      <c r="CD15" s="14"/>
      <c r="CE15" s="14"/>
      <c r="CF15" s="14"/>
      <c r="CG15" s="15"/>
      <c r="CH15" s="13">
        <v>1671.9592399999999</v>
      </c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5"/>
    </row>
    <row r="16" spans="1:105" s="5" customFormat="1" ht="11.25" x14ac:dyDescent="0.2">
      <c r="A16" s="16" t="s">
        <v>5</v>
      </c>
      <c r="B16" s="14"/>
      <c r="C16" s="14"/>
      <c r="D16" s="14"/>
      <c r="E16" s="14"/>
      <c r="F16" s="14"/>
      <c r="G16" s="14"/>
      <c r="H16" s="15"/>
      <c r="I16" s="11"/>
      <c r="J16" s="22" t="s">
        <v>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6" t="s">
        <v>76</v>
      </c>
      <c r="BY16" s="14"/>
      <c r="BZ16" s="14"/>
      <c r="CA16" s="14"/>
      <c r="CB16" s="14"/>
      <c r="CC16" s="14"/>
      <c r="CD16" s="14"/>
      <c r="CE16" s="14"/>
      <c r="CF16" s="14"/>
      <c r="CG16" s="15"/>
      <c r="CH16" s="13">
        <v>499.76317528915399</v>
      </c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5"/>
    </row>
    <row r="17" spans="1:105" s="5" customFormat="1" ht="11.25" x14ac:dyDescent="0.2">
      <c r="A17" s="16" t="s">
        <v>7</v>
      </c>
      <c r="B17" s="14"/>
      <c r="C17" s="14"/>
      <c r="D17" s="14"/>
      <c r="E17" s="14"/>
      <c r="F17" s="14"/>
      <c r="G17" s="14"/>
      <c r="H17" s="15"/>
      <c r="I17" s="11"/>
      <c r="J17" s="22" t="s">
        <v>85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6" t="s">
        <v>76</v>
      </c>
      <c r="BY17" s="14"/>
      <c r="BZ17" s="14"/>
      <c r="CA17" s="14"/>
      <c r="CB17" s="14"/>
      <c r="CC17" s="14"/>
      <c r="CD17" s="14"/>
      <c r="CE17" s="14"/>
      <c r="CF17" s="14"/>
      <c r="CG17" s="15"/>
      <c r="CH17" s="13">
        <f>CH18+CH19+CH20+CH21</f>
        <v>1523.1396023601449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5"/>
    </row>
    <row r="18" spans="1:105" s="5" customFormat="1" ht="11.25" x14ac:dyDescent="0.2">
      <c r="A18" s="16" t="s">
        <v>8</v>
      </c>
      <c r="B18" s="14"/>
      <c r="C18" s="14"/>
      <c r="D18" s="14"/>
      <c r="E18" s="14"/>
      <c r="F18" s="14"/>
      <c r="G18" s="14"/>
      <c r="H18" s="15"/>
      <c r="I18" s="11"/>
      <c r="J18" s="17" t="s">
        <v>77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8"/>
      <c r="BX18" s="16" t="s">
        <v>76</v>
      </c>
      <c r="BY18" s="14"/>
      <c r="BZ18" s="14"/>
      <c r="CA18" s="14"/>
      <c r="CB18" s="14"/>
      <c r="CC18" s="14"/>
      <c r="CD18" s="14"/>
      <c r="CE18" s="14"/>
      <c r="CF18" s="14"/>
      <c r="CG18" s="15"/>
      <c r="CH18" s="13">
        <v>54.96070209715095</v>
      </c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5"/>
    </row>
    <row r="19" spans="1:105" s="5" customFormat="1" ht="11.25" x14ac:dyDescent="0.2">
      <c r="A19" s="16" t="s">
        <v>9</v>
      </c>
      <c r="B19" s="14"/>
      <c r="C19" s="14"/>
      <c r="D19" s="14"/>
      <c r="E19" s="14"/>
      <c r="F19" s="14"/>
      <c r="G19" s="14"/>
      <c r="H19" s="15"/>
      <c r="I19" s="11"/>
      <c r="J19" s="17" t="s">
        <v>86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8"/>
      <c r="BX19" s="16" t="s">
        <v>76</v>
      </c>
      <c r="BY19" s="14"/>
      <c r="BZ19" s="14"/>
      <c r="CA19" s="14"/>
      <c r="CB19" s="14"/>
      <c r="CC19" s="14"/>
      <c r="CD19" s="14"/>
      <c r="CE19" s="14"/>
      <c r="CF19" s="14"/>
      <c r="CG19" s="15"/>
      <c r="CH19" s="13">
        <v>25.707962255527605</v>
      </c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5"/>
    </row>
    <row r="20" spans="1:105" s="5" customFormat="1" ht="11.25" x14ac:dyDescent="0.2">
      <c r="A20" s="16" t="s">
        <v>10</v>
      </c>
      <c r="B20" s="14"/>
      <c r="C20" s="14"/>
      <c r="D20" s="14"/>
      <c r="E20" s="14"/>
      <c r="F20" s="14"/>
      <c r="G20" s="14"/>
      <c r="H20" s="15"/>
      <c r="I20" s="11"/>
      <c r="J20" s="17" t="s">
        <v>87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8"/>
      <c r="BX20" s="16" t="s">
        <v>76</v>
      </c>
      <c r="BY20" s="14"/>
      <c r="BZ20" s="14"/>
      <c r="CA20" s="14"/>
      <c r="CB20" s="14"/>
      <c r="CC20" s="14"/>
      <c r="CD20" s="14"/>
      <c r="CE20" s="14"/>
      <c r="CF20" s="14"/>
      <c r="CG20" s="15"/>
      <c r="CH20" s="13">
        <v>1349.8699899999999</v>
      </c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5"/>
    </row>
    <row r="21" spans="1:105" s="5" customFormat="1" ht="11.25" x14ac:dyDescent="0.2">
      <c r="A21" s="16" t="s">
        <v>11</v>
      </c>
      <c r="B21" s="14"/>
      <c r="C21" s="14"/>
      <c r="D21" s="14"/>
      <c r="E21" s="14"/>
      <c r="F21" s="14"/>
      <c r="G21" s="14"/>
      <c r="H21" s="15"/>
      <c r="I21" s="11"/>
      <c r="J21" s="17" t="s">
        <v>30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8"/>
      <c r="BX21" s="16" t="s">
        <v>76</v>
      </c>
      <c r="BY21" s="14"/>
      <c r="BZ21" s="14"/>
      <c r="CA21" s="14"/>
      <c r="CB21" s="14"/>
      <c r="CC21" s="14"/>
      <c r="CD21" s="14"/>
      <c r="CE21" s="14"/>
      <c r="CF21" s="14"/>
      <c r="CG21" s="15"/>
      <c r="CH21" s="13">
        <v>92.600948007466528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5"/>
    </row>
    <row r="22" spans="1:105" s="5" customFormat="1" ht="11.25" x14ac:dyDescent="0.2">
      <c r="A22" s="19" t="s">
        <v>12</v>
      </c>
      <c r="B22" s="20"/>
      <c r="C22" s="20"/>
      <c r="D22" s="20"/>
      <c r="E22" s="20"/>
      <c r="F22" s="20"/>
      <c r="G22" s="20"/>
      <c r="H22" s="21"/>
      <c r="I22" s="9"/>
      <c r="J22" s="22" t="s">
        <v>88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6" t="s">
        <v>76</v>
      </c>
      <c r="BY22" s="14"/>
      <c r="BZ22" s="14"/>
      <c r="CA22" s="14"/>
      <c r="CB22" s="14"/>
      <c r="CC22" s="14"/>
      <c r="CD22" s="14"/>
      <c r="CE22" s="14"/>
      <c r="CF22" s="14"/>
      <c r="CG22" s="15"/>
      <c r="CH22" s="13">
        <v>21146.633800154523</v>
      </c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5"/>
    </row>
    <row r="23" spans="1:105" s="5" customFormat="1" ht="11.25" x14ac:dyDescent="0.2">
      <c r="A23" s="19" t="s">
        <v>13</v>
      </c>
      <c r="B23" s="20"/>
      <c r="C23" s="20"/>
      <c r="D23" s="20"/>
      <c r="E23" s="20"/>
      <c r="F23" s="20"/>
      <c r="G23" s="20"/>
      <c r="H23" s="21"/>
      <c r="I23" s="9"/>
      <c r="J23" s="22" t="s">
        <v>124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6" t="s">
        <v>76</v>
      </c>
      <c r="BY23" s="14"/>
      <c r="BZ23" s="14"/>
      <c r="CA23" s="14"/>
      <c r="CB23" s="14"/>
      <c r="CC23" s="14"/>
      <c r="CD23" s="14"/>
      <c r="CE23" s="14"/>
      <c r="CF23" s="14"/>
      <c r="CG23" s="15"/>
      <c r="CH23" s="13">
        <f>CH24+CH29+CH32+CH37+CH47+CH48</f>
        <v>14478.871819513972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5"/>
    </row>
    <row r="24" spans="1:105" s="5" customFormat="1" ht="11.25" x14ac:dyDescent="0.2">
      <c r="A24" s="19" t="s">
        <v>14</v>
      </c>
      <c r="B24" s="20"/>
      <c r="C24" s="20"/>
      <c r="D24" s="20"/>
      <c r="E24" s="20"/>
      <c r="F24" s="20"/>
      <c r="G24" s="20"/>
      <c r="H24" s="21"/>
      <c r="I24" s="9"/>
      <c r="J24" s="22" t="s">
        <v>89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6" t="s">
        <v>76</v>
      </c>
      <c r="BY24" s="14"/>
      <c r="BZ24" s="14"/>
      <c r="CA24" s="14"/>
      <c r="CB24" s="14"/>
      <c r="CC24" s="14"/>
      <c r="CD24" s="14"/>
      <c r="CE24" s="14"/>
      <c r="CF24" s="14"/>
      <c r="CG24" s="15"/>
      <c r="CH24" s="13">
        <f>CH25+CH26+CH27+CH28</f>
        <v>3401.5745705719892</v>
      </c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5"/>
    </row>
    <row r="25" spans="1:105" s="5" customFormat="1" ht="11.25" x14ac:dyDescent="0.2">
      <c r="A25" s="16" t="s">
        <v>15</v>
      </c>
      <c r="B25" s="14"/>
      <c r="C25" s="14"/>
      <c r="D25" s="14"/>
      <c r="E25" s="14"/>
      <c r="F25" s="14"/>
      <c r="G25" s="14"/>
      <c r="H25" s="15"/>
      <c r="I25" s="11"/>
      <c r="J25" s="17" t="s">
        <v>90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8"/>
      <c r="BX25" s="16" t="s">
        <v>76</v>
      </c>
      <c r="BY25" s="14"/>
      <c r="BZ25" s="14"/>
      <c r="CA25" s="14"/>
      <c r="CB25" s="14"/>
      <c r="CC25" s="14"/>
      <c r="CD25" s="14"/>
      <c r="CE25" s="14"/>
      <c r="CF25" s="14"/>
      <c r="CG25" s="15"/>
      <c r="CH25" s="13">
        <v>173.3086413616588</v>
      </c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5"/>
    </row>
    <row r="26" spans="1:105" s="5" customFormat="1" ht="11.25" x14ac:dyDescent="0.2">
      <c r="A26" s="16" t="s">
        <v>17</v>
      </c>
      <c r="B26" s="14"/>
      <c r="C26" s="14"/>
      <c r="D26" s="14"/>
      <c r="E26" s="14"/>
      <c r="F26" s="14"/>
      <c r="G26" s="14"/>
      <c r="H26" s="15"/>
      <c r="I26" s="11"/>
      <c r="J26" s="17" t="s">
        <v>91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8"/>
      <c r="BX26" s="16" t="s">
        <v>76</v>
      </c>
      <c r="BY26" s="14"/>
      <c r="BZ26" s="14"/>
      <c r="CA26" s="14"/>
      <c r="CB26" s="14"/>
      <c r="CC26" s="14"/>
      <c r="CD26" s="14"/>
      <c r="CE26" s="14"/>
      <c r="CF26" s="14"/>
      <c r="CG26" s="15"/>
      <c r="CH26" s="13">
        <v>3085.2865999999999</v>
      </c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5"/>
    </row>
    <row r="27" spans="1:105" s="5" customFormat="1" ht="22.5" customHeight="1" x14ac:dyDescent="0.2">
      <c r="A27" s="16" t="s">
        <v>19</v>
      </c>
      <c r="B27" s="14"/>
      <c r="C27" s="14"/>
      <c r="D27" s="14"/>
      <c r="E27" s="14"/>
      <c r="F27" s="14"/>
      <c r="G27" s="14"/>
      <c r="H27" s="15"/>
      <c r="I27" s="11"/>
      <c r="J27" s="17" t="s">
        <v>125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8"/>
      <c r="BX27" s="16" t="s">
        <v>76</v>
      </c>
      <c r="BY27" s="14"/>
      <c r="BZ27" s="14"/>
      <c r="CA27" s="14"/>
      <c r="CB27" s="14"/>
      <c r="CC27" s="14"/>
      <c r="CD27" s="14"/>
      <c r="CE27" s="14"/>
      <c r="CF27" s="14"/>
      <c r="CG27" s="15"/>
      <c r="CH27" s="13">
        <v>38.586640000000003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5"/>
    </row>
    <row r="28" spans="1:105" s="5" customFormat="1" ht="11.25" x14ac:dyDescent="0.2">
      <c r="A28" s="16" t="s">
        <v>21</v>
      </c>
      <c r="B28" s="14"/>
      <c r="C28" s="14"/>
      <c r="D28" s="14"/>
      <c r="E28" s="14"/>
      <c r="F28" s="14"/>
      <c r="G28" s="14"/>
      <c r="H28" s="15"/>
      <c r="I28" s="11"/>
      <c r="J28" s="17" t="s">
        <v>92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  <c r="BX28" s="16" t="s">
        <v>76</v>
      </c>
      <c r="BY28" s="14"/>
      <c r="BZ28" s="14"/>
      <c r="CA28" s="14"/>
      <c r="CB28" s="14"/>
      <c r="CC28" s="14"/>
      <c r="CD28" s="14"/>
      <c r="CE28" s="14"/>
      <c r="CF28" s="14"/>
      <c r="CG28" s="15"/>
      <c r="CH28" s="13">
        <v>104.39268921033033</v>
      </c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5"/>
    </row>
    <row r="29" spans="1:105" s="5" customFormat="1" ht="11.25" x14ac:dyDescent="0.2">
      <c r="A29" s="19" t="s">
        <v>23</v>
      </c>
      <c r="B29" s="20"/>
      <c r="C29" s="20"/>
      <c r="D29" s="20"/>
      <c r="E29" s="20"/>
      <c r="F29" s="20"/>
      <c r="G29" s="20"/>
      <c r="H29" s="21"/>
      <c r="I29" s="9"/>
      <c r="J29" s="22" t="s">
        <v>65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3"/>
      <c r="BX29" s="16" t="s">
        <v>76</v>
      </c>
      <c r="BY29" s="14"/>
      <c r="BZ29" s="14"/>
      <c r="CA29" s="14"/>
      <c r="CB29" s="14"/>
      <c r="CC29" s="14"/>
      <c r="CD29" s="14"/>
      <c r="CE29" s="14"/>
      <c r="CF29" s="14"/>
      <c r="CG29" s="15"/>
      <c r="CH29" s="13">
        <f>CH30+CH31</f>
        <v>5.2331241477825019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5"/>
    </row>
    <row r="30" spans="1:105" s="5" customFormat="1" ht="22.5" customHeight="1" x14ac:dyDescent="0.2">
      <c r="A30" s="16" t="s">
        <v>24</v>
      </c>
      <c r="B30" s="14"/>
      <c r="C30" s="14"/>
      <c r="D30" s="14"/>
      <c r="E30" s="14"/>
      <c r="F30" s="14"/>
      <c r="G30" s="14"/>
      <c r="H30" s="15"/>
      <c r="I30" s="11"/>
      <c r="J30" s="17" t="s">
        <v>66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8"/>
      <c r="BX30" s="16" t="s">
        <v>76</v>
      </c>
      <c r="BY30" s="14"/>
      <c r="BZ30" s="14"/>
      <c r="CA30" s="14"/>
      <c r="CB30" s="14"/>
      <c r="CC30" s="14"/>
      <c r="CD30" s="14"/>
      <c r="CE30" s="14"/>
      <c r="CF30" s="14"/>
      <c r="CG30" s="15"/>
      <c r="CH30" s="13">
        <v>0</v>
      </c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5"/>
    </row>
    <row r="31" spans="1:105" s="5" customFormat="1" ht="11.25" x14ac:dyDescent="0.2">
      <c r="A31" s="16" t="s">
        <v>25</v>
      </c>
      <c r="B31" s="14"/>
      <c r="C31" s="14"/>
      <c r="D31" s="14"/>
      <c r="E31" s="14"/>
      <c r="F31" s="14"/>
      <c r="G31" s="14"/>
      <c r="H31" s="15"/>
      <c r="I31" s="11"/>
      <c r="J31" s="17" t="s">
        <v>93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6" t="s">
        <v>76</v>
      </c>
      <c r="BY31" s="14"/>
      <c r="BZ31" s="14"/>
      <c r="CA31" s="14"/>
      <c r="CB31" s="14"/>
      <c r="CC31" s="14"/>
      <c r="CD31" s="14"/>
      <c r="CE31" s="14"/>
      <c r="CF31" s="14"/>
      <c r="CG31" s="15"/>
      <c r="CH31" s="13">
        <v>5.2331241477825019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5"/>
    </row>
    <row r="32" spans="1:105" s="5" customFormat="1" ht="11.25" x14ac:dyDescent="0.2">
      <c r="A32" s="19" t="s">
        <v>26</v>
      </c>
      <c r="B32" s="20"/>
      <c r="C32" s="20"/>
      <c r="D32" s="20"/>
      <c r="E32" s="20"/>
      <c r="F32" s="20"/>
      <c r="G32" s="20"/>
      <c r="H32" s="21"/>
      <c r="I32" s="9"/>
      <c r="J32" s="22" t="s">
        <v>94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6" t="s">
        <v>76</v>
      </c>
      <c r="BY32" s="14"/>
      <c r="BZ32" s="14"/>
      <c r="CA32" s="14"/>
      <c r="CB32" s="14"/>
      <c r="CC32" s="14"/>
      <c r="CD32" s="14"/>
      <c r="CE32" s="14"/>
      <c r="CF32" s="14"/>
      <c r="CG32" s="15"/>
      <c r="CH32" s="13">
        <f>CH33+CH34+CH35+CH36</f>
        <v>7692.4931034457049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5"/>
    </row>
    <row r="33" spans="1:105" s="5" customFormat="1" ht="11.25" customHeight="1" x14ac:dyDescent="0.2">
      <c r="A33" s="16" t="s">
        <v>27</v>
      </c>
      <c r="B33" s="14"/>
      <c r="C33" s="14"/>
      <c r="D33" s="14"/>
      <c r="E33" s="14"/>
      <c r="F33" s="14"/>
      <c r="G33" s="14"/>
      <c r="H33" s="15"/>
      <c r="I33" s="11"/>
      <c r="J33" s="17" t="s">
        <v>38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8"/>
      <c r="BX33" s="16" t="s">
        <v>76</v>
      </c>
      <c r="BY33" s="14"/>
      <c r="BZ33" s="14"/>
      <c r="CA33" s="14"/>
      <c r="CB33" s="14"/>
      <c r="CC33" s="14"/>
      <c r="CD33" s="14"/>
      <c r="CE33" s="14"/>
      <c r="CF33" s="14"/>
      <c r="CG33" s="15"/>
      <c r="CH33" s="13">
        <v>7691.7669999999998</v>
      </c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5"/>
    </row>
    <row r="34" spans="1:105" s="5" customFormat="1" ht="11.25" x14ac:dyDescent="0.2">
      <c r="A34" s="16" t="s">
        <v>28</v>
      </c>
      <c r="B34" s="14"/>
      <c r="C34" s="14"/>
      <c r="D34" s="14"/>
      <c r="E34" s="14"/>
      <c r="F34" s="14"/>
      <c r="G34" s="14"/>
      <c r="H34" s="15"/>
      <c r="I34" s="11"/>
      <c r="J34" s="17" t="s">
        <v>39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8"/>
      <c r="BX34" s="16" t="s">
        <v>76</v>
      </c>
      <c r="BY34" s="14"/>
      <c r="BZ34" s="14"/>
      <c r="CA34" s="14"/>
      <c r="CB34" s="14"/>
      <c r="CC34" s="14"/>
      <c r="CD34" s="14"/>
      <c r="CE34" s="14"/>
      <c r="CF34" s="14"/>
      <c r="CG34" s="15"/>
      <c r="CH34" s="13">
        <v>0</v>
      </c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5"/>
    </row>
    <row r="35" spans="1:105" s="5" customFormat="1" ht="11.25" x14ac:dyDescent="0.2">
      <c r="A35" s="16" t="s">
        <v>29</v>
      </c>
      <c r="B35" s="14"/>
      <c r="C35" s="14"/>
      <c r="D35" s="14"/>
      <c r="E35" s="14"/>
      <c r="F35" s="14"/>
      <c r="G35" s="14"/>
      <c r="H35" s="15"/>
      <c r="I35" s="11"/>
      <c r="J35" s="17" t="s">
        <v>95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8"/>
      <c r="BX35" s="16" t="s">
        <v>76</v>
      </c>
      <c r="BY35" s="14"/>
      <c r="BZ35" s="14"/>
      <c r="CA35" s="14"/>
      <c r="CB35" s="14"/>
      <c r="CC35" s="14"/>
      <c r="CD35" s="14"/>
      <c r="CE35" s="14"/>
      <c r="CF35" s="14"/>
      <c r="CG35" s="15"/>
      <c r="CH35" s="13">
        <v>0.72610344570488083</v>
      </c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5"/>
    </row>
    <row r="36" spans="1:105" s="5" customFormat="1" ht="11.25" x14ac:dyDescent="0.2">
      <c r="A36" s="16" t="s">
        <v>108</v>
      </c>
      <c r="B36" s="14"/>
      <c r="C36" s="14"/>
      <c r="D36" s="14"/>
      <c r="E36" s="14"/>
      <c r="F36" s="14"/>
      <c r="G36" s="14"/>
      <c r="H36" s="15"/>
      <c r="I36" s="11"/>
      <c r="J36" s="17" t="s">
        <v>96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8"/>
      <c r="BX36" s="16" t="s">
        <v>76</v>
      </c>
      <c r="BY36" s="14"/>
      <c r="BZ36" s="14"/>
      <c r="CA36" s="14"/>
      <c r="CB36" s="14"/>
      <c r="CC36" s="14"/>
      <c r="CD36" s="14"/>
      <c r="CE36" s="14"/>
      <c r="CF36" s="14"/>
      <c r="CG36" s="15"/>
      <c r="CH36" s="13">
        <v>0</v>
      </c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5"/>
    </row>
    <row r="37" spans="1:105" s="5" customFormat="1" ht="11.25" x14ac:dyDescent="0.2">
      <c r="A37" s="19" t="s">
        <v>40</v>
      </c>
      <c r="B37" s="20"/>
      <c r="C37" s="20"/>
      <c r="D37" s="20"/>
      <c r="E37" s="20"/>
      <c r="F37" s="20"/>
      <c r="G37" s="20"/>
      <c r="H37" s="21"/>
      <c r="I37" s="9"/>
      <c r="J37" s="22" t="s">
        <v>78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6" t="s">
        <v>76</v>
      </c>
      <c r="BY37" s="14"/>
      <c r="BZ37" s="14"/>
      <c r="CA37" s="14"/>
      <c r="CB37" s="14"/>
      <c r="CC37" s="14"/>
      <c r="CD37" s="14"/>
      <c r="CE37" s="14"/>
      <c r="CF37" s="14"/>
      <c r="CG37" s="15"/>
      <c r="CH37" s="13">
        <f>CH38+CH39+CH40+CH41+CH42</f>
        <v>3255.5297858203699</v>
      </c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5"/>
    </row>
    <row r="38" spans="1:105" s="5" customFormat="1" ht="11.25" customHeight="1" x14ac:dyDescent="0.2">
      <c r="A38" s="16" t="s">
        <v>109</v>
      </c>
      <c r="B38" s="14"/>
      <c r="C38" s="14"/>
      <c r="D38" s="14"/>
      <c r="E38" s="14"/>
      <c r="F38" s="14"/>
      <c r="G38" s="14"/>
      <c r="H38" s="15"/>
      <c r="I38" s="11"/>
      <c r="J38" s="17" t="s">
        <v>16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6" t="s">
        <v>76</v>
      </c>
      <c r="BY38" s="14"/>
      <c r="BZ38" s="14"/>
      <c r="CA38" s="14"/>
      <c r="CB38" s="14"/>
      <c r="CC38" s="14"/>
      <c r="CD38" s="14"/>
      <c r="CE38" s="14"/>
      <c r="CF38" s="14"/>
      <c r="CG38" s="15"/>
      <c r="CH38" s="13">
        <v>0</v>
      </c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5"/>
    </row>
    <row r="39" spans="1:105" s="5" customFormat="1" ht="11.25" x14ac:dyDescent="0.2">
      <c r="A39" s="16" t="s">
        <v>110</v>
      </c>
      <c r="B39" s="14"/>
      <c r="C39" s="14"/>
      <c r="D39" s="14"/>
      <c r="E39" s="14"/>
      <c r="F39" s="14"/>
      <c r="G39" s="14"/>
      <c r="H39" s="15"/>
      <c r="I39" s="11"/>
      <c r="J39" s="17" t="s">
        <v>18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8"/>
      <c r="BX39" s="16" t="s">
        <v>76</v>
      </c>
      <c r="BY39" s="14"/>
      <c r="BZ39" s="14"/>
      <c r="CA39" s="14"/>
      <c r="CB39" s="14"/>
      <c r="CC39" s="14"/>
      <c r="CD39" s="14"/>
      <c r="CE39" s="14"/>
      <c r="CF39" s="14"/>
      <c r="CG39" s="15"/>
      <c r="CH39" s="13">
        <v>0</v>
      </c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5"/>
    </row>
    <row r="40" spans="1:105" s="5" customFormat="1" ht="11.25" x14ac:dyDescent="0.2">
      <c r="A40" s="16" t="s">
        <v>111</v>
      </c>
      <c r="B40" s="14"/>
      <c r="C40" s="14"/>
      <c r="D40" s="14"/>
      <c r="E40" s="14"/>
      <c r="F40" s="14"/>
      <c r="G40" s="14"/>
      <c r="H40" s="15"/>
      <c r="I40" s="11"/>
      <c r="J40" s="17" t="s">
        <v>20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8"/>
      <c r="BX40" s="16" t="s">
        <v>76</v>
      </c>
      <c r="BY40" s="14"/>
      <c r="BZ40" s="14"/>
      <c r="CA40" s="14"/>
      <c r="CB40" s="14"/>
      <c r="CC40" s="14"/>
      <c r="CD40" s="14"/>
      <c r="CE40" s="14"/>
      <c r="CF40" s="14"/>
      <c r="CG40" s="15"/>
      <c r="CH40" s="13">
        <v>6.2323337991354482</v>
      </c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5"/>
    </row>
    <row r="41" spans="1:105" s="5" customFormat="1" ht="11.25" x14ac:dyDescent="0.2">
      <c r="A41" s="16" t="s">
        <v>112</v>
      </c>
      <c r="B41" s="14"/>
      <c r="C41" s="14"/>
      <c r="D41" s="14"/>
      <c r="E41" s="14"/>
      <c r="F41" s="14"/>
      <c r="G41" s="14"/>
      <c r="H41" s="15"/>
      <c r="I41" s="11"/>
      <c r="J41" s="17" t="s">
        <v>22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8"/>
      <c r="BX41" s="16" t="s">
        <v>76</v>
      </c>
      <c r="BY41" s="14"/>
      <c r="BZ41" s="14"/>
      <c r="CA41" s="14"/>
      <c r="CB41" s="14"/>
      <c r="CC41" s="14"/>
      <c r="CD41" s="14"/>
      <c r="CE41" s="14"/>
      <c r="CF41" s="14"/>
      <c r="CG41" s="15"/>
      <c r="CH41" s="13">
        <v>1.4371632198956179</v>
      </c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5"/>
    </row>
    <row r="42" spans="1:105" s="5" customFormat="1" ht="11.25" customHeight="1" x14ac:dyDescent="0.2">
      <c r="A42" s="16" t="s">
        <v>113</v>
      </c>
      <c r="B42" s="14"/>
      <c r="C42" s="14"/>
      <c r="D42" s="14"/>
      <c r="E42" s="14"/>
      <c r="F42" s="14"/>
      <c r="G42" s="14"/>
      <c r="H42" s="15"/>
      <c r="I42" s="11"/>
      <c r="J42" s="17" t="s">
        <v>97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  <c r="BX42" s="16" t="s">
        <v>76</v>
      </c>
      <c r="BY42" s="14"/>
      <c r="BZ42" s="14"/>
      <c r="CA42" s="14"/>
      <c r="CB42" s="14"/>
      <c r="CC42" s="14"/>
      <c r="CD42" s="14"/>
      <c r="CE42" s="14"/>
      <c r="CF42" s="14"/>
      <c r="CG42" s="15"/>
      <c r="CH42" s="13">
        <f>CH43+CH44+CH45+CH46</f>
        <v>3247.8602888013388</v>
      </c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5"/>
    </row>
    <row r="43" spans="1:105" s="5" customFormat="1" ht="11.25" customHeight="1" x14ac:dyDescent="0.2">
      <c r="A43" s="16" t="s">
        <v>114</v>
      </c>
      <c r="B43" s="14"/>
      <c r="C43" s="14"/>
      <c r="D43" s="14"/>
      <c r="E43" s="14"/>
      <c r="F43" s="14"/>
      <c r="G43" s="14"/>
      <c r="H43" s="15"/>
      <c r="I43" s="11"/>
      <c r="J43" s="17" t="s">
        <v>98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8"/>
      <c r="BX43" s="16" t="s">
        <v>76</v>
      </c>
      <c r="BY43" s="14"/>
      <c r="BZ43" s="14"/>
      <c r="CA43" s="14"/>
      <c r="CB43" s="14"/>
      <c r="CC43" s="14"/>
      <c r="CD43" s="14"/>
      <c r="CE43" s="14"/>
      <c r="CF43" s="14"/>
      <c r="CG43" s="15"/>
      <c r="CH43" s="13">
        <v>2907.085</v>
      </c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5"/>
    </row>
    <row r="44" spans="1:105" s="5" customFormat="1" ht="22.5" customHeight="1" x14ac:dyDescent="0.2">
      <c r="A44" s="16" t="s">
        <v>115</v>
      </c>
      <c r="B44" s="14"/>
      <c r="C44" s="14"/>
      <c r="D44" s="14"/>
      <c r="E44" s="14"/>
      <c r="F44" s="14"/>
      <c r="G44" s="14"/>
      <c r="H44" s="15"/>
      <c r="I44" s="11"/>
      <c r="J44" s="17" t="s">
        <v>99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8"/>
      <c r="BX44" s="16" t="s">
        <v>76</v>
      </c>
      <c r="BY44" s="14"/>
      <c r="BZ44" s="14"/>
      <c r="CA44" s="14"/>
      <c r="CB44" s="14"/>
      <c r="CC44" s="14"/>
      <c r="CD44" s="14"/>
      <c r="CE44" s="14"/>
      <c r="CF44" s="14"/>
      <c r="CG44" s="15"/>
      <c r="CH44" s="13">
        <v>0</v>
      </c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5"/>
    </row>
    <row r="45" spans="1:105" s="5" customFormat="1" ht="11.25" customHeight="1" x14ac:dyDescent="0.2">
      <c r="A45" s="16" t="s">
        <v>116</v>
      </c>
      <c r="B45" s="14"/>
      <c r="C45" s="14"/>
      <c r="D45" s="14"/>
      <c r="E45" s="14"/>
      <c r="F45" s="14"/>
      <c r="G45" s="14"/>
      <c r="H45" s="15"/>
      <c r="I45" s="11"/>
      <c r="J45" s="17" t="s">
        <v>100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8"/>
      <c r="BX45" s="16" t="s">
        <v>76</v>
      </c>
      <c r="BY45" s="14"/>
      <c r="BZ45" s="14"/>
      <c r="CA45" s="14"/>
      <c r="CB45" s="14"/>
      <c r="CC45" s="14"/>
      <c r="CD45" s="14"/>
      <c r="CE45" s="14"/>
      <c r="CF45" s="14"/>
      <c r="CG45" s="15"/>
      <c r="CH45" s="13">
        <v>0</v>
      </c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5"/>
    </row>
    <row r="46" spans="1:105" s="5" customFormat="1" ht="11.25" customHeight="1" x14ac:dyDescent="0.2">
      <c r="A46" s="16" t="s">
        <v>117</v>
      </c>
      <c r="B46" s="14"/>
      <c r="C46" s="14"/>
      <c r="D46" s="14"/>
      <c r="E46" s="14"/>
      <c r="F46" s="14"/>
      <c r="G46" s="14"/>
      <c r="H46" s="15"/>
      <c r="I46" s="11"/>
      <c r="J46" s="17" t="s">
        <v>30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8"/>
      <c r="BX46" s="16" t="s">
        <v>76</v>
      </c>
      <c r="BY46" s="14"/>
      <c r="BZ46" s="14"/>
      <c r="CA46" s="14"/>
      <c r="CB46" s="14"/>
      <c r="CC46" s="14"/>
      <c r="CD46" s="14"/>
      <c r="CE46" s="14"/>
      <c r="CF46" s="14"/>
      <c r="CG46" s="15"/>
      <c r="CH46" s="13">
        <v>340.77528880133866</v>
      </c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5"/>
    </row>
    <row r="47" spans="1:105" s="5" customFormat="1" ht="11.25" customHeight="1" x14ac:dyDescent="0.2">
      <c r="A47" s="19" t="s">
        <v>41</v>
      </c>
      <c r="B47" s="20"/>
      <c r="C47" s="20"/>
      <c r="D47" s="20"/>
      <c r="E47" s="20"/>
      <c r="F47" s="20"/>
      <c r="G47" s="20"/>
      <c r="H47" s="21"/>
      <c r="I47" s="9"/>
      <c r="J47" s="22" t="s">
        <v>31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6" t="s">
        <v>76</v>
      </c>
      <c r="BY47" s="14"/>
      <c r="BZ47" s="14"/>
      <c r="CA47" s="14"/>
      <c r="CB47" s="14"/>
      <c r="CC47" s="14"/>
      <c r="CD47" s="14"/>
      <c r="CE47" s="14"/>
      <c r="CF47" s="14"/>
      <c r="CG47" s="15"/>
      <c r="CH47" s="13">
        <v>0</v>
      </c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5"/>
    </row>
    <row r="48" spans="1:105" s="5" customFormat="1" ht="11.25" customHeight="1" x14ac:dyDescent="0.2">
      <c r="A48" s="19" t="s">
        <v>42</v>
      </c>
      <c r="B48" s="20"/>
      <c r="C48" s="20"/>
      <c r="D48" s="20"/>
      <c r="E48" s="20"/>
      <c r="F48" s="20"/>
      <c r="G48" s="20"/>
      <c r="H48" s="21"/>
      <c r="I48" s="9"/>
      <c r="J48" s="22" t="s">
        <v>32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6" t="s">
        <v>76</v>
      </c>
      <c r="BY48" s="14"/>
      <c r="BZ48" s="14"/>
      <c r="CA48" s="14"/>
      <c r="CB48" s="14"/>
      <c r="CC48" s="14"/>
      <c r="CD48" s="14"/>
      <c r="CE48" s="14"/>
      <c r="CF48" s="14"/>
      <c r="CG48" s="15"/>
      <c r="CH48" s="13">
        <f>CH49+CH50+CH51+CH52+CH53+CH54</f>
        <v>124.04123552812365</v>
      </c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5"/>
    </row>
    <row r="49" spans="1:105" s="5" customFormat="1" ht="11.25" customHeight="1" x14ac:dyDescent="0.2">
      <c r="A49" s="16" t="s">
        <v>43</v>
      </c>
      <c r="B49" s="14"/>
      <c r="C49" s="14"/>
      <c r="D49" s="14"/>
      <c r="E49" s="14"/>
      <c r="F49" s="14"/>
      <c r="G49" s="14"/>
      <c r="H49" s="15"/>
      <c r="I49" s="11"/>
      <c r="J49" s="17" t="s">
        <v>33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8"/>
      <c r="BX49" s="16" t="s">
        <v>76</v>
      </c>
      <c r="BY49" s="14"/>
      <c r="BZ49" s="14"/>
      <c r="CA49" s="14"/>
      <c r="CB49" s="14"/>
      <c r="CC49" s="14"/>
      <c r="CD49" s="14"/>
      <c r="CE49" s="14"/>
      <c r="CF49" s="14"/>
      <c r="CG49" s="15"/>
      <c r="CH49" s="13">
        <v>60.288677865145353</v>
      </c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5"/>
    </row>
    <row r="50" spans="1:105" s="5" customFormat="1" ht="11.25" customHeight="1" x14ac:dyDescent="0.2">
      <c r="A50" s="16" t="s">
        <v>44</v>
      </c>
      <c r="B50" s="14"/>
      <c r="C50" s="14"/>
      <c r="D50" s="14"/>
      <c r="E50" s="14"/>
      <c r="F50" s="14"/>
      <c r="G50" s="14"/>
      <c r="H50" s="15"/>
      <c r="I50" s="11"/>
      <c r="J50" s="17" t="s">
        <v>34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8"/>
      <c r="BX50" s="16" t="s">
        <v>76</v>
      </c>
      <c r="BY50" s="14"/>
      <c r="BZ50" s="14"/>
      <c r="CA50" s="14"/>
      <c r="CB50" s="14"/>
      <c r="CC50" s="14"/>
      <c r="CD50" s="14"/>
      <c r="CE50" s="14"/>
      <c r="CF50" s="14"/>
      <c r="CG50" s="15"/>
      <c r="CH50" s="13">
        <v>50.035599198455188</v>
      </c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5"/>
    </row>
    <row r="51" spans="1:105" s="5" customFormat="1" ht="11.25" customHeight="1" x14ac:dyDescent="0.2">
      <c r="A51" s="16" t="s">
        <v>45</v>
      </c>
      <c r="B51" s="14"/>
      <c r="C51" s="14"/>
      <c r="D51" s="14"/>
      <c r="E51" s="14"/>
      <c r="F51" s="14"/>
      <c r="G51" s="14"/>
      <c r="H51" s="15"/>
      <c r="I51" s="11"/>
      <c r="J51" s="17" t="s">
        <v>101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/>
      <c r="BX51" s="16" t="s">
        <v>76</v>
      </c>
      <c r="BY51" s="14"/>
      <c r="BZ51" s="14"/>
      <c r="CA51" s="14"/>
      <c r="CB51" s="14"/>
      <c r="CC51" s="14"/>
      <c r="CD51" s="14"/>
      <c r="CE51" s="14"/>
      <c r="CF51" s="14"/>
      <c r="CG51" s="15"/>
      <c r="CH51" s="13">
        <v>0.27166627546777261</v>
      </c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5"/>
    </row>
    <row r="52" spans="1:105" s="5" customFormat="1" ht="11.25" customHeight="1" x14ac:dyDescent="0.2">
      <c r="A52" s="16" t="s">
        <v>46</v>
      </c>
      <c r="B52" s="14"/>
      <c r="C52" s="14"/>
      <c r="D52" s="14"/>
      <c r="E52" s="14"/>
      <c r="F52" s="14"/>
      <c r="G52" s="14"/>
      <c r="H52" s="15"/>
      <c r="I52" s="11"/>
      <c r="J52" s="17" t="s">
        <v>102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8"/>
      <c r="BX52" s="16" t="s">
        <v>76</v>
      </c>
      <c r="BY52" s="14"/>
      <c r="BZ52" s="14"/>
      <c r="CA52" s="14"/>
      <c r="CB52" s="14"/>
      <c r="CC52" s="14"/>
      <c r="CD52" s="14"/>
      <c r="CE52" s="14"/>
      <c r="CF52" s="14"/>
      <c r="CG52" s="15"/>
      <c r="CH52" s="13">
        <v>0</v>
      </c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5"/>
    </row>
    <row r="53" spans="1:105" s="5" customFormat="1" ht="11.25" customHeight="1" x14ac:dyDescent="0.2">
      <c r="A53" s="16" t="s">
        <v>118</v>
      </c>
      <c r="B53" s="14"/>
      <c r="C53" s="14"/>
      <c r="D53" s="14"/>
      <c r="E53" s="14"/>
      <c r="F53" s="14"/>
      <c r="G53" s="14"/>
      <c r="H53" s="15"/>
      <c r="I53" s="11"/>
      <c r="J53" s="17" t="s">
        <v>103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8"/>
      <c r="BX53" s="16" t="s">
        <v>76</v>
      </c>
      <c r="BY53" s="14"/>
      <c r="BZ53" s="14"/>
      <c r="CA53" s="14"/>
      <c r="CB53" s="14"/>
      <c r="CC53" s="14"/>
      <c r="CD53" s="14"/>
      <c r="CE53" s="14"/>
      <c r="CF53" s="14"/>
      <c r="CG53" s="15"/>
      <c r="CH53" s="13">
        <v>0</v>
      </c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5"/>
    </row>
    <row r="54" spans="1:105" s="5" customFormat="1" ht="11.25" customHeight="1" x14ac:dyDescent="0.2">
      <c r="A54" s="16" t="s">
        <v>119</v>
      </c>
      <c r="B54" s="14"/>
      <c r="C54" s="14"/>
      <c r="D54" s="14"/>
      <c r="E54" s="14"/>
      <c r="F54" s="14"/>
      <c r="G54" s="14"/>
      <c r="H54" s="15"/>
      <c r="I54" s="11"/>
      <c r="J54" s="17" t="s">
        <v>30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8"/>
      <c r="BX54" s="16" t="s">
        <v>76</v>
      </c>
      <c r="BY54" s="14"/>
      <c r="BZ54" s="14"/>
      <c r="CA54" s="14"/>
      <c r="CB54" s="14"/>
      <c r="CC54" s="14"/>
      <c r="CD54" s="14"/>
      <c r="CE54" s="14"/>
      <c r="CF54" s="14"/>
      <c r="CG54" s="15"/>
      <c r="CH54" s="13">
        <v>13.445292189055348</v>
      </c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5"/>
    </row>
    <row r="55" spans="1:105" s="5" customFormat="1" ht="11.25" customHeight="1" x14ac:dyDescent="0.2">
      <c r="A55" s="19">
        <v>2</v>
      </c>
      <c r="B55" s="20"/>
      <c r="C55" s="20"/>
      <c r="D55" s="20"/>
      <c r="E55" s="20"/>
      <c r="F55" s="20"/>
      <c r="G55" s="20"/>
      <c r="H55" s="21"/>
      <c r="I55" s="9"/>
      <c r="J55" s="22" t="s">
        <v>35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6" t="s">
        <v>76</v>
      </c>
      <c r="BY55" s="14"/>
      <c r="BZ55" s="14"/>
      <c r="CA55" s="14"/>
      <c r="CB55" s="14"/>
      <c r="CC55" s="14"/>
      <c r="CD55" s="14"/>
      <c r="CE55" s="14"/>
      <c r="CF55" s="14"/>
      <c r="CG55" s="15"/>
      <c r="CH55" s="13">
        <v>0</v>
      </c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5"/>
    </row>
    <row r="56" spans="1:105" s="5" customFormat="1" ht="11.25" customHeight="1" x14ac:dyDescent="0.2">
      <c r="A56" s="19">
        <v>3</v>
      </c>
      <c r="B56" s="20"/>
      <c r="C56" s="20"/>
      <c r="D56" s="20"/>
      <c r="E56" s="20"/>
      <c r="F56" s="20"/>
      <c r="G56" s="20"/>
      <c r="H56" s="21"/>
      <c r="I56" s="9"/>
      <c r="J56" s="22" t="s">
        <v>79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6" t="s">
        <v>76</v>
      </c>
      <c r="BY56" s="14"/>
      <c r="BZ56" s="14"/>
      <c r="CA56" s="14"/>
      <c r="CB56" s="14"/>
      <c r="CC56" s="14"/>
      <c r="CD56" s="14"/>
      <c r="CE56" s="14"/>
      <c r="CF56" s="14"/>
      <c r="CG56" s="15"/>
      <c r="CH56" s="13">
        <f>CH57+CH58+CH59+CH60+CH61</f>
        <v>12.55131511934831</v>
      </c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5"/>
    </row>
    <row r="57" spans="1:105" s="5" customFormat="1" ht="11.25" customHeight="1" x14ac:dyDescent="0.2">
      <c r="A57" s="16" t="s">
        <v>47</v>
      </c>
      <c r="B57" s="14"/>
      <c r="C57" s="14"/>
      <c r="D57" s="14"/>
      <c r="E57" s="14"/>
      <c r="F57" s="14"/>
      <c r="G57" s="14"/>
      <c r="H57" s="15"/>
      <c r="I57" s="11"/>
      <c r="J57" s="17" t="s">
        <v>36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8"/>
      <c r="BX57" s="16" t="s">
        <v>76</v>
      </c>
      <c r="BY57" s="14"/>
      <c r="BZ57" s="14"/>
      <c r="CA57" s="14"/>
      <c r="CB57" s="14"/>
      <c r="CC57" s="14"/>
      <c r="CD57" s="14"/>
      <c r="CE57" s="14"/>
      <c r="CF57" s="14"/>
      <c r="CG57" s="15"/>
      <c r="CH57" s="13">
        <v>0</v>
      </c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5"/>
    </row>
    <row r="58" spans="1:105" s="5" customFormat="1" ht="11.25" customHeight="1" x14ac:dyDescent="0.2">
      <c r="A58" s="16" t="s">
        <v>48</v>
      </c>
      <c r="B58" s="14"/>
      <c r="C58" s="14"/>
      <c r="D58" s="14"/>
      <c r="E58" s="14"/>
      <c r="F58" s="14"/>
      <c r="G58" s="14"/>
      <c r="H58" s="15"/>
      <c r="I58" s="11"/>
      <c r="J58" s="17" t="s">
        <v>104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8"/>
      <c r="BX58" s="16" t="s">
        <v>76</v>
      </c>
      <c r="BY58" s="14"/>
      <c r="BZ58" s="14"/>
      <c r="CA58" s="14"/>
      <c r="CB58" s="14"/>
      <c r="CC58" s="14"/>
      <c r="CD58" s="14"/>
      <c r="CE58" s="14"/>
      <c r="CF58" s="14"/>
      <c r="CG58" s="15"/>
      <c r="CH58" s="13">
        <v>0</v>
      </c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5"/>
    </row>
    <row r="59" spans="1:105" s="5" customFormat="1" ht="11.25" x14ac:dyDescent="0.2">
      <c r="A59" s="16" t="s">
        <v>49</v>
      </c>
      <c r="B59" s="14"/>
      <c r="C59" s="14"/>
      <c r="D59" s="14"/>
      <c r="E59" s="14"/>
      <c r="F59" s="14"/>
      <c r="G59" s="14"/>
      <c r="H59" s="15"/>
      <c r="I59" s="11"/>
      <c r="J59" s="17" t="s">
        <v>37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8"/>
      <c r="BX59" s="16" t="s">
        <v>76</v>
      </c>
      <c r="BY59" s="14"/>
      <c r="BZ59" s="14"/>
      <c r="CA59" s="14"/>
      <c r="CB59" s="14"/>
      <c r="CC59" s="14"/>
      <c r="CD59" s="14"/>
      <c r="CE59" s="14"/>
      <c r="CF59" s="14"/>
      <c r="CG59" s="15"/>
      <c r="CH59" s="13">
        <v>11.4268</v>
      </c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5"/>
    </row>
    <row r="60" spans="1:105" s="5" customFormat="1" ht="11.25" x14ac:dyDescent="0.2">
      <c r="A60" s="16" t="s">
        <v>50</v>
      </c>
      <c r="B60" s="14"/>
      <c r="C60" s="14"/>
      <c r="D60" s="14"/>
      <c r="E60" s="14"/>
      <c r="F60" s="14"/>
      <c r="G60" s="14"/>
      <c r="H60" s="15"/>
      <c r="I60" s="11"/>
      <c r="J60" s="17" t="s">
        <v>105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8"/>
      <c r="BX60" s="16" t="s">
        <v>76</v>
      </c>
      <c r="BY60" s="14"/>
      <c r="BZ60" s="14"/>
      <c r="CA60" s="14"/>
      <c r="CB60" s="14"/>
      <c r="CC60" s="14"/>
      <c r="CD60" s="14"/>
      <c r="CE60" s="14"/>
      <c r="CF60" s="14"/>
      <c r="CG60" s="15"/>
      <c r="CH60" s="13">
        <v>0</v>
      </c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5"/>
    </row>
    <row r="61" spans="1:105" s="5" customFormat="1" ht="11.25" x14ac:dyDescent="0.2">
      <c r="A61" s="16" t="s">
        <v>120</v>
      </c>
      <c r="B61" s="14"/>
      <c r="C61" s="14"/>
      <c r="D61" s="14"/>
      <c r="E61" s="14"/>
      <c r="F61" s="14"/>
      <c r="G61" s="14"/>
      <c r="H61" s="15"/>
      <c r="I61" s="11"/>
      <c r="J61" s="17" t="s">
        <v>51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8"/>
      <c r="BX61" s="16" t="s">
        <v>76</v>
      </c>
      <c r="BY61" s="14"/>
      <c r="BZ61" s="14"/>
      <c r="CA61" s="14"/>
      <c r="CB61" s="14"/>
      <c r="CC61" s="14"/>
      <c r="CD61" s="14"/>
      <c r="CE61" s="14"/>
      <c r="CF61" s="14"/>
      <c r="CG61" s="15"/>
      <c r="CH61" s="13">
        <v>1.1245151193483089</v>
      </c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5"/>
    </row>
    <row r="62" spans="1:105" s="5" customFormat="1" ht="11.25" x14ac:dyDescent="0.2">
      <c r="A62" s="19">
        <v>4</v>
      </c>
      <c r="B62" s="20"/>
      <c r="C62" s="20"/>
      <c r="D62" s="20"/>
      <c r="E62" s="20"/>
      <c r="F62" s="20"/>
      <c r="G62" s="20"/>
      <c r="H62" s="21"/>
      <c r="I62" s="9"/>
      <c r="J62" s="22" t="s">
        <v>67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6" t="s">
        <v>76</v>
      </c>
      <c r="BY62" s="14"/>
      <c r="BZ62" s="14"/>
      <c r="CA62" s="14"/>
      <c r="CB62" s="14"/>
      <c r="CC62" s="14"/>
      <c r="CD62" s="14"/>
      <c r="CE62" s="14"/>
      <c r="CF62" s="14"/>
      <c r="CG62" s="15"/>
      <c r="CH62" s="13">
        <v>2.8567</v>
      </c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5"/>
    </row>
    <row r="63" spans="1:105" s="5" customFormat="1" ht="11.25" x14ac:dyDescent="0.2">
      <c r="A63" s="19" t="s">
        <v>53</v>
      </c>
      <c r="B63" s="20"/>
      <c r="C63" s="20"/>
      <c r="D63" s="20"/>
      <c r="E63" s="20"/>
      <c r="F63" s="20"/>
      <c r="G63" s="20"/>
      <c r="H63" s="21"/>
      <c r="I63" s="9"/>
      <c r="J63" s="22" t="s">
        <v>52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6" t="s">
        <v>76</v>
      </c>
      <c r="BY63" s="14"/>
      <c r="BZ63" s="14"/>
      <c r="CA63" s="14"/>
      <c r="CB63" s="14"/>
      <c r="CC63" s="14"/>
      <c r="CD63" s="14"/>
      <c r="CE63" s="14"/>
      <c r="CF63" s="14"/>
      <c r="CG63" s="15"/>
      <c r="CH63" s="13">
        <v>0</v>
      </c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5"/>
    </row>
    <row r="64" spans="1:105" s="5" customFormat="1" ht="11.25" x14ac:dyDescent="0.2">
      <c r="A64" s="16" t="s">
        <v>68</v>
      </c>
      <c r="B64" s="14"/>
      <c r="C64" s="14"/>
      <c r="D64" s="14"/>
      <c r="E64" s="14"/>
      <c r="F64" s="14"/>
      <c r="G64" s="14"/>
      <c r="H64" s="15"/>
      <c r="I64" s="11"/>
      <c r="J64" s="17" t="s">
        <v>54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8"/>
      <c r="BX64" s="16" t="s">
        <v>76</v>
      </c>
      <c r="BY64" s="14"/>
      <c r="BZ64" s="14"/>
      <c r="CA64" s="14"/>
      <c r="CB64" s="14"/>
      <c r="CC64" s="14"/>
      <c r="CD64" s="14"/>
      <c r="CE64" s="14"/>
      <c r="CF64" s="14"/>
      <c r="CG64" s="15"/>
      <c r="CH64" s="13">
        <v>0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5"/>
    </row>
    <row r="65" spans="1:105" s="5" customFormat="1" ht="11.25" x14ac:dyDescent="0.2">
      <c r="A65" s="16" t="s">
        <v>69</v>
      </c>
      <c r="B65" s="14"/>
      <c r="C65" s="14"/>
      <c r="D65" s="14"/>
      <c r="E65" s="14"/>
      <c r="F65" s="14"/>
      <c r="G65" s="14"/>
      <c r="H65" s="15"/>
      <c r="I65" s="11"/>
      <c r="J65" s="17" t="s">
        <v>55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8"/>
      <c r="BX65" s="16" t="s">
        <v>76</v>
      </c>
      <c r="BY65" s="14"/>
      <c r="BZ65" s="14"/>
      <c r="CA65" s="14"/>
      <c r="CB65" s="14"/>
      <c r="CC65" s="14"/>
      <c r="CD65" s="14"/>
      <c r="CE65" s="14"/>
      <c r="CF65" s="14"/>
      <c r="CG65" s="15"/>
      <c r="CH65" s="13">
        <v>0</v>
      </c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5"/>
    </row>
    <row r="66" spans="1:105" s="5" customFormat="1" ht="11.25" x14ac:dyDescent="0.2">
      <c r="A66" s="16" t="s">
        <v>121</v>
      </c>
      <c r="B66" s="14"/>
      <c r="C66" s="14"/>
      <c r="D66" s="14"/>
      <c r="E66" s="14"/>
      <c r="F66" s="14"/>
      <c r="G66" s="14"/>
      <c r="H66" s="15"/>
      <c r="I66" s="11"/>
      <c r="J66" s="17" t="s">
        <v>56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8"/>
      <c r="BX66" s="16" t="s">
        <v>76</v>
      </c>
      <c r="BY66" s="14"/>
      <c r="BZ66" s="14"/>
      <c r="CA66" s="14"/>
      <c r="CB66" s="14"/>
      <c r="CC66" s="14"/>
      <c r="CD66" s="14"/>
      <c r="CE66" s="14"/>
      <c r="CF66" s="14"/>
      <c r="CG66" s="15"/>
      <c r="CH66" s="13">
        <v>0</v>
      </c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5"/>
    </row>
    <row r="67" spans="1:105" s="5" customFormat="1" ht="22.5" customHeight="1" x14ac:dyDescent="0.2">
      <c r="A67" s="16" t="s">
        <v>122</v>
      </c>
      <c r="B67" s="14"/>
      <c r="C67" s="14"/>
      <c r="D67" s="14"/>
      <c r="E67" s="14"/>
      <c r="F67" s="14"/>
      <c r="G67" s="14"/>
      <c r="H67" s="15"/>
      <c r="I67" s="11"/>
      <c r="J67" s="17" t="s">
        <v>106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8"/>
      <c r="BX67" s="16" t="s">
        <v>76</v>
      </c>
      <c r="BY67" s="14"/>
      <c r="BZ67" s="14"/>
      <c r="CA67" s="14"/>
      <c r="CB67" s="14"/>
      <c r="CC67" s="14"/>
      <c r="CD67" s="14"/>
      <c r="CE67" s="14"/>
      <c r="CF67" s="14"/>
      <c r="CG67" s="15"/>
      <c r="CH67" s="13">
        <v>0</v>
      </c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5"/>
    </row>
    <row r="68" spans="1:105" s="5" customFormat="1" ht="11.25" x14ac:dyDescent="0.2">
      <c r="A68" s="19" t="s">
        <v>80</v>
      </c>
      <c r="B68" s="20"/>
      <c r="C68" s="20"/>
      <c r="D68" s="20"/>
      <c r="E68" s="20"/>
      <c r="F68" s="20"/>
      <c r="G68" s="20"/>
      <c r="H68" s="21"/>
      <c r="I68" s="9"/>
      <c r="J68" s="22" t="s">
        <v>57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6" t="s">
        <v>76</v>
      </c>
      <c r="BY68" s="14"/>
      <c r="BZ68" s="14"/>
      <c r="CA68" s="14"/>
      <c r="CB68" s="14"/>
      <c r="CC68" s="14"/>
      <c r="CD68" s="14"/>
      <c r="CE68" s="14"/>
      <c r="CF68" s="14"/>
      <c r="CG68" s="15"/>
      <c r="CH68" s="13">
        <v>2.8567</v>
      </c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5"/>
    </row>
    <row r="69" spans="1:105" s="5" customFormat="1" ht="11.25" x14ac:dyDescent="0.2">
      <c r="A69" s="19">
        <v>5</v>
      </c>
      <c r="B69" s="20"/>
      <c r="C69" s="20"/>
      <c r="D69" s="20"/>
      <c r="E69" s="20"/>
      <c r="F69" s="20"/>
      <c r="G69" s="20"/>
      <c r="H69" s="21"/>
      <c r="I69" s="9"/>
      <c r="J69" s="22" t="s">
        <v>58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6" t="s">
        <v>76</v>
      </c>
      <c r="BY69" s="14"/>
      <c r="BZ69" s="14"/>
      <c r="CA69" s="14"/>
      <c r="CB69" s="14"/>
      <c r="CC69" s="14"/>
      <c r="CD69" s="14"/>
      <c r="CE69" s="14"/>
      <c r="CF69" s="14"/>
      <c r="CG69" s="15"/>
      <c r="CH69" s="13">
        <f>CH14+CH56-CH55+CH68</f>
        <v>39335.775652437143</v>
      </c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5"/>
    </row>
    <row r="70" spans="1:105" s="5" customFormat="1" ht="11.25" x14ac:dyDescent="0.2">
      <c r="A70" s="19" t="s">
        <v>59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customHeight="1" x14ac:dyDescent="0.2">
      <c r="A71" s="16">
        <v>1</v>
      </c>
      <c r="B71" s="14"/>
      <c r="C71" s="14"/>
      <c r="D71" s="14"/>
      <c r="E71" s="14"/>
      <c r="F71" s="14"/>
      <c r="G71" s="14"/>
      <c r="H71" s="15"/>
      <c r="I71" s="11"/>
      <c r="J71" s="17" t="s">
        <v>60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8"/>
      <c r="BX71" s="16" t="s">
        <v>70</v>
      </c>
      <c r="BY71" s="14"/>
      <c r="BZ71" s="14"/>
      <c r="CA71" s="14"/>
      <c r="CB71" s="14"/>
      <c r="CC71" s="14"/>
      <c r="CD71" s="14"/>
      <c r="CE71" s="14"/>
      <c r="CF71" s="14"/>
      <c r="CG71" s="15"/>
      <c r="CH71" s="13">
        <v>3</v>
      </c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5"/>
    </row>
    <row r="72" spans="1:105" s="5" customFormat="1" ht="11.25" x14ac:dyDescent="0.2">
      <c r="A72" s="16">
        <v>2</v>
      </c>
      <c r="B72" s="14"/>
      <c r="C72" s="14"/>
      <c r="D72" s="14"/>
      <c r="E72" s="14"/>
      <c r="F72" s="14"/>
      <c r="G72" s="14"/>
      <c r="H72" s="15"/>
      <c r="I72" s="11"/>
      <c r="J72" s="17" t="s">
        <v>61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8"/>
      <c r="BX72" s="16" t="s">
        <v>62</v>
      </c>
      <c r="BY72" s="14"/>
      <c r="BZ72" s="14"/>
      <c r="CA72" s="14"/>
      <c r="CB72" s="14"/>
      <c r="CC72" s="14"/>
      <c r="CD72" s="14"/>
      <c r="CE72" s="14"/>
      <c r="CF72" s="14"/>
      <c r="CG72" s="15"/>
      <c r="CH72" s="13">
        <v>69.78</v>
      </c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5"/>
    </row>
    <row r="73" spans="1:105" s="5" customFormat="1" ht="11.25" x14ac:dyDescent="0.2">
      <c r="A73" s="16">
        <v>3</v>
      </c>
      <c r="B73" s="14"/>
      <c r="C73" s="14"/>
      <c r="D73" s="14"/>
      <c r="E73" s="14"/>
      <c r="F73" s="14"/>
      <c r="G73" s="14"/>
      <c r="H73" s="15"/>
      <c r="I73" s="11"/>
      <c r="J73" s="17" t="s">
        <v>107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8"/>
      <c r="BX73" s="16" t="s">
        <v>81</v>
      </c>
      <c r="BY73" s="14"/>
      <c r="BZ73" s="14"/>
      <c r="CA73" s="14"/>
      <c r="CB73" s="14"/>
      <c r="CC73" s="14"/>
      <c r="CD73" s="14"/>
      <c r="CE73" s="14"/>
      <c r="CF73" s="14"/>
      <c r="CG73" s="15"/>
      <c r="CH73" s="13">
        <v>1</v>
      </c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5"/>
    </row>
    <row r="74" spans="1:105" s="5" customFormat="1" ht="11.25" x14ac:dyDescent="0.2">
      <c r="A74" s="16">
        <v>4</v>
      </c>
      <c r="B74" s="14"/>
      <c r="C74" s="14"/>
      <c r="D74" s="14"/>
      <c r="E74" s="14"/>
      <c r="F74" s="14"/>
      <c r="G74" s="14"/>
      <c r="H74" s="15"/>
      <c r="I74" s="11"/>
      <c r="J74" s="17" t="s">
        <v>82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8"/>
      <c r="BX74" s="16" t="s">
        <v>63</v>
      </c>
      <c r="BY74" s="14"/>
      <c r="BZ74" s="14"/>
      <c r="CA74" s="14"/>
      <c r="CB74" s="14"/>
      <c r="CC74" s="14"/>
      <c r="CD74" s="14"/>
      <c r="CE74" s="14"/>
      <c r="CF74" s="14"/>
      <c r="CG74" s="15"/>
      <c r="CH74" s="13">
        <v>2.1</v>
      </c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5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ХМАО, Белоярский</vt:lpstr>
      <vt:lpstr>ХМАО, Березовский</vt:lpstr>
      <vt:lpstr>ХМАО, Нефтеюганский</vt:lpstr>
      <vt:lpstr>ХМАО, Нижневартовский</vt:lpstr>
      <vt:lpstr>ХМАО, Октябрьский</vt:lpstr>
      <vt:lpstr>ХМАО,Югорск</vt:lpstr>
      <vt:lpstr>ХМАО, Советский</vt:lpstr>
      <vt:lpstr>ХМАО, Сургутский</vt:lpstr>
      <vt:lpstr>ХМАО, Ханты-Мансийский</vt:lpstr>
      <vt:lpstr>'ХМАО, Белоярский'!Область_печати</vt:lpstr>
      <vt:lpstr>'ХМАО, Березовский'!Область_печати</vt:lpstr>
      <vt:lpstr>'ХМАО, Нефтеюганский'!Область_печати</vt:lpstr>
      <vt:lpstr>'ХМАО, Нижневартовский'!Область_печати</vt:lpstr>
      <vt:lpstr>'ХМАО, Октябрьский'!Область_печати</vt:lpstr>
      <vt:lpstr>'ХМАО, Советский'!Область_печати</vt:lpstr>
      <vt:lpstr>'ХМАО, Сургутский'!Область_печати</vt:lpstr>
      <vt:lpstr>'ХМАО, Ханты-Мансийский'!Область_печати</vt:lpstr>
      <vt:lpstr>'ХМАО,Югорск'!Область_печати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2019-01-31T08:09:44Z</cp:lastPrinted>
  <dcterms:created xsi:type="dcterms:W3CDTF">2018-10-15T12:06:40Z</dcterms:created>
  <dcterms:modified xsi:type="dcterms:W3CDTF">2022-04-14T10:02:16Z</dcterms:modified>
</cp:coreProperties>
</file>