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лановый отдел\10_РАСКРЫТИЕ ИНФОРМАЦИИ\ГК Югра\план 2017\"/>
    </mc:Choice>
  </mc:AlternateContent>
  <bookViews>
    <workbookView xWindow="390" yWindow="120" windowWidth="21810" windowHeight="9420" firstSheet="1" activeTab="2"/>
  </bookViews>
  <sheets>
    <sheet name="ФХД Советский район" sheetId="2" state="hidden" r:id="rId1"/>
    <sheet name="ФХД г. Когалым" sheetId="3" r:id="rId2"/>
    <sheet name="П4 инвестиции ТО" sheetId="4" r:id="rId3"/>
  </sheets>
  <externalReferences>
    <externalReference r:id="rId4"/>
    <externalReference r:id="rId5"/>
  </externalReferences>
  <definedNames>
    <definedName name="_ftn2" localSheetId="0">'ФХД Советский район'!#REF!</definedName>
    <definedName name="_ftnref2" localSheetId="0">'ФХД Советский район'!#REF!</definedName>
    <definedName name="_xlnm.Print_Area" localSheetId="2">'П4 инвестиции ТО'!$A$24:$I$60</definedName>
  </definedNames>
  <calcPr calcId="162913"/>
</workbook>
</file>

<file path=xl/calcChain.xml><?xml version="1.0" encoding="utf-8"?>
<calcChain xmlns="http://schemas.openxmlformats.org/spreadsheetml/2006/main">
  <c r="D67" i="2" l="1"/>
  <c r="D66" i="2"/>
  <c r="D63" i="2"/>
  <c r="D64" i="2"/>
  <c r="D65" i="2"/>
  <c r="D67" i="3"/>
  <c r="D66" i="3"/>
  <c r="D65" i="3"/>
  <c r="D64" i="3"/>
  <c r="D63" i="3"/>
  <c r="D69" i="2" l="1"/>
  <c r="D69" i="3"/>
  <c r="D62" i="2"/>
  <c r="D62" i="3"/>
</calcChain>
</file>

<file path=xl/sharedStrings.xml><?xml version="1.0" encoding="utf-8"?>
<sst xmlns="http://schemas.openxmlformats.org/spreadsheetml/2006/main" count="389" uniqueCount="157">
  <si>
    <t>к приказу ФСТ России</t>
  </si>
  <si>
    <t>№ № пунктов</t>
  </si>
  <si>
    <t>3</t>
  </si>
  <si>
    <t>4</t>
  </si>
  <si>
    <t>5</t>
  </si>
  <si>
    <t>Наименование показателя</t>
  </si>
  <si>
    <t>Примечание: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</si>
  <si>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</si>
  <si>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</si>
  <si>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</si>
  <si>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</si>
  <si>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</si>
  <si>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</si>
  <si>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</si>
  <si>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</si>
  <si>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</si>
  <si>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</si>
  <si>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</si>
  <si>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</si>
  <si>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</si>
  <si>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</si>
  <si>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</si>
  <si>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</si>
  <si>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</si>
  <si>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</si>
  <si>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</si>
  <si>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</si>
  <si>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</si>
  <si>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</si>
  <si>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</si>
  <si>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14</t>
  </si>
  <si>
    <t>15</t>
  </si>
  <si>
    <t>16</t>
  </si>
  <si>
    <t>от "___" января 2011 г. № _______</t>
  </si>
  <si>
    <t>Арендная плата</t>
  </si>
  <si>
    <t>в сфере оказания услуг по транспортировке газа по газораспределительным сетям</t>
  </si>
  <si>
    <t>Приложение 2а</t>
  </si>
  <si>
    <t>Приложение 2б</t>
  </si>
  <si>
    <t>Итого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</si>
  <si>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</si>
  <si>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</si>
  <si>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</si>
  <si>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</si>
  <si>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</si>
  <si>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</si>
  <si>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</si>
  <si>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</si>
  <si>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</si>
  <si>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</si>
  <si>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</si>
  <si>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 xml:space="preserve">                                                                       (наименование субъекта естественных монополий)        </t>
  </si>
  <si>
    <t>Иинформация об основных показателях финансово-хозяйственной деятельности __________________ на (за) 20__ год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</si>
  <si>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</si>
  <si>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</si>
  <si>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</si>
  <si>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</si>
  <si>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</si>
  <si>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</si>
  <si>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</si>
  <si>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</si>
  <si>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</si>
  <si>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</si>
  <si>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</si>
  <si>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</si>
  <si>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</si>
  <si>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</si>
  <si>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</si>
  <si>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</si>
  <si>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</si>
  <si>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</si>
  <si>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</si>
  <si>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</si>
  <si>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</si>
  <si>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</si>
  <si>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</si>
  <si>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</si>
  <si>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</si>
  <si>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</si>
  <si>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</si>
  <si>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</si>
  <si>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</si>
  <si>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</si>
  <si>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</si>
  <si>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</si>
  <si>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</si>
  <si>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</si>
  <si>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</si>
  <si>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</si>
  <si>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</si>
  <si>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</si>
  <si>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от "31" января 2011 г. № 36-э</t>
  </si>
  <si>
    <t>Иинформация об основных показателях финансово-хозяйственной деятельности
АО "ГК Югра" (Советский район, г.Югорск, ХМАО)
на 2016 год</t>
  </si>
  <si>
    <t>Иинформация об основных показателях финансово-хозяйственной деятельности
АО "ГК Югра" (г.Когалым, ХМАО)
на 2017 год</t>
  </si>
  <si>
    <t>0</t>
  </si>
  <si>
    <t xml:space="preserve"> (наименование субъекта естественных монополий)        </t>
  </si>
  <si>
    <t>Приложение 4а</t>
  </si>
  <si>
    <t>Информация об инвестиционных программах [1]   _________________________________________ на (за) 20__ год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</si>
  <si>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</si>
  <si>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</si>
  <si>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</si>
  <si>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</si>
  <si>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</si>
  <si>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</si>
  <si>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</si>
  <si>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</si>
  <si>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</si>
  <si>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</si>
  <si>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</si>
  <si>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</si>
  <si>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</si>
  <si>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</si>
  <si>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</si>
  <si>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</si>
  <si>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</si>
  <si>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 xml:space="preserve">новые объекты  [3] </t>
  </si>
  <si>
    <t>реконструируемые (модернизируемые) объекты [3]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</si>
  <si>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</si>
  <si>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</si>
  <si>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</si>
  <si>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</si>
  <si>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</si>
  <si>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</si>
  <si>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Приложение 4б</t>
  </si>
  <si>
    <t>Информация об инвестиционных программах [1]   АО "ГК Югра" на 2017 год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</si>
  <si>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</si>
  <si>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</si>
  <si>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</si>
  <si>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</si>
  <si>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2.1</t>
  </si>
  <si>
    <t>Тобольский район. Газификация с.Байкалово</t>
  </si>
  <si>
    <t>2.2</t>
  </si>
  <si>
    <t>Газораспределительные сети. Реконструкция газопроводов низкого давления от ГРУ до многоэтажных жилых домов г.Тюмени</t>
  </si>
  <si>
    <t>2.3</t>
  </si>
  <si>
    <t>Тюменский район. Строительство подводящего газопровода к с.Леваши, в т.ч. ПД</t>
  </si>
  <si>
    <t>2.4</t>
  </si>
  <si>
    <t>Газоснабжение жилых домов г. Заводоуковска и мкр. Новый 4 этап</t>
  </si>
  <si>
    <t>2.5</t>
  </si>
  <si>
    <t>Заводоуковский городской округ. Газификация с.Новая Заимка</t>
  </si>
  <si>
    <t>2.6</t>
  </si>
  <si>
    <t>Заводоуковский городской округ. Газификация с.Падун</t>
  </si>
  <si>
    <t>2.7</t>
  </si>
  <si>
    <t>Заводоуковский городской округ. Газификация с.Старая Заимка</t>
  </si>
  <si>
    <t>новые объекты [4]</t>
  </si>
  <si>
    <t>реконструируемые (модернизируемые) объекты:</t>
  </si>
  <si>
    <t>4.1</t>
  </si>
  <si>
    <t>газопроводы низкого давления от ГРУ до многоэтажных жилых домов в г.Тюмени</t>
  </si>
  <si>
    <t>4.2</t>
  </si>
  <si>
    <t>газопровод ГГРП 1 - ГГРП 5 г. Ишим</t>
  </si>
  <si>
    <t>4.3</t>
  </si>
  <si>
    <t>газопровод ГГРП2-ГГРП4 г.Ишим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</si>
  <si>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</si>
  <si>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</si>
  <si>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</si>
  <si>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</si>
  <si>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</si>
  <si>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Иинформация об основных показателях финансово-хозяйственной деятельности АО "ГК Югра" на  2017 год</t>
  </si>
  <si>
    <t xml:space="preserve">в сфере оказания услуг по транспортировке газа по газораспределительным сетям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</si>
</sst>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55"/>
      </patternFill>
    </fill>
    <fill>
      <patternFill patternType="lightUp">
        <fgColor indexed="22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</xf>
  </cellStyleXfs>
  <cellXfs count="137">
    <xf numFmtId="0" fontId="0" fillId="0" borderId="0" xfId="0"/>
    <xf numFmtId="0" fontId="1" fillId="0" borderId="0" xfId="0" applyFont="1"/>
    <xf numFmtId="0" fontId="1" fillId="0" borderId="7" xfId="0" applyFont="1" applyBorder="1"/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vertical="center" wrapText="1"/>
    </xf>
    <xf numFmtId="49" fontId="1" fillId="0" borderId="9" xfId="0" applyNumberFormat="1" applyFont="1" applyBorder="1"/>
    <xf numFmtId="0" fontId="1" fillId="0" borderId="10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6" fillId="0" borderId="7" xfId="1" applyNumberFormat="1" applyFont="1" applyFill="1" applyBorder="1" applyAlignment="1" applyProtection="1">
      <alignment vertical="center" wrapText="1"/>
    </xf>
    <xf numFmtId="0" fontId="1" fillId="0" borderId="7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/>
    <xf numFmtId="0" fontId="1" fillId="0" borderId="13" xfId="1" applyNumberFormat="1" applyFont="1" applyFill="1" applyBorder="1" applyAlignment="1" applyProtection="1">
      <alignment vertical="center" wrapText="1"/>
    </xf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vertical="center" wrapText="1"/>
    </xf>
    <xf numFmtId="0" fontId="8" fillId="0" borderId="16" xfId="1" applyNumberFormat="1" applyFont="1" applyFill="1" applyBorder="1" applyAlignment="1" applyProtection="1">
      <alignment horizontal="right" vertical="center" wrapText="1"/>
    </xf>
    <xf numFmtId="0" fontId="2" fillId="0" borderId="6" xfId="1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wrapText="1"/>
    </xf>
    <xf numFmtId="49" fontId="1" fillId="0" borderId="17" xfId="1" applyNumberFormat="1" applyFont="1" applyFill="1" applyBorder="1" applyAlignment="1" applyProtection="1">
      <alignment horizontal="center" vertical="center" wrapText="1"/>
    </xf>
    <xf numFmtId="49" fontId="1" fillId="0" borderId="18" xfId="1" applyNumberFormat="1" applyFont="1" applyFill="1" applyBorder="1" applyAlignment="1" applyProtection="1">
      <alignment horizontal="center" vertical="center" wrapText="1"/>
    </xf>
    <xf numFmtId="49" fontId="1" fillId="0" borderId="19" xfId="1" applyNumberFormat="1" applyFont="1" applyFill="1" applyBorder="1" applyAlignment="1" applyProtection="1">
      <alignment horizontal="center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2" borderId="22" xfId="1" applyNumberFormat="1" applyFont="1" applyFill="1" applyBorder="1" applyAlignment="1" applyProtection="1">
      <alignment horizontal="center" vertical="center" wrapText="1"/>
    </xf>
    <xf numFmtId="49" fontId="1" fillId="2" borderId="19" xfId="1" applyNumberFormat="1" applyFont="1" applyFill="1" applyBorder="1" applyAlignment="1" applyProtection="1">
      <alignment horizontal="center" vertical="center" wrapText="1"/>
    </xf>
    <xf numFmtId="49" fontId="1" fillId="2" borderId="23" xfId="1" applyNumberFormat="1" applyFont="1" applyFill="1" applyBorder="1" applyAlignment="1" applyProtection="1">
      <alignment horizontal="center" vertical="center" wrapText="1"/>
    </xf>
    <xf numFmtId="0" fontId="1" fillId="0" borderId="21" xfId="1" applyNumberFormat="1" applyFont="1" applyFill="1" applyBorder="1" applyAlignment="1" applyProtection="1">
      <alignment horizontal="center" vertical="center" wrapText="1"/>
    </xf>
    <xf numFmtId="49" fontId="1" fillId="0" borderId="21" xfId="1" applyNumberFormat="1" applyFont="1" applyFill="1" applyBorder="1" applyAlignment="1" applyProtection="1">
      <alignment horizontal="center" vertical="center" wrapText="1"/>
    </xf>
    <xf numFmtId="49" fontId="1" fillId="2" borderId="7" xfId="1" applyNumberFormat="1" applyFont="1" applyFill="1" applyBorder="1" applyAlignment="1" applyProtection="1">
      <alignment horizontal="center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Border="1"/>
    <xf numFmtId="4" fontId="1" fillId="0" borderId="16" xfId="1" applyNumberFormat="1" applyFont="1" applyFill="1" applyBorder="1" applyAlignment="1" applyProtection="1">
      <alignment horizontal="center" vertical="center" wrapText="1"/>
    </xf>
    <xf numFmtId="4" fontId="1" fillId="0" borderId="6" xfId="1" applyNumberFormat="1" applyFont="1" applyFill="1" applyBorder="1" applyAlignment="1" applyProtection="1">
      <alignment horizontal="center" vertical="center" wrapText="1"/>
    </xf>
    <xf numFmtId="4" fontId="1" fillId="0" borderId="20" xfId="1" applyNumberFormat="1" applyFont="1" applyFill="1" applyBorder="1" applyAlignment="1" applyProtection="1">
      <alignment horizontal="center" vertical="center" wrapText="1"/>
    </xf>
    <xf numFmtId="4" fontId="1" fillId="0" borderId="7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" fontId="1" fillId="0" borderId="13" xfId="0" applyNumberFormat="1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8" xfId="0" applyFont="1" applyBorder="1"/>
    <xf numFmtId="0" fontId="1" fillId="0" borderId="25" xfId="0" applyFont="1" applyBorder="1"/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/>
    <xf numFmtId="0" fontId="1" fillId="0" borderId="26" xfId="0" applyFont="1" applyBorder="1"/>
    <xf numFmtId="0" fontId="1" fillId="0" borderId="4" xfId="0" applyFont="1" applyBorder="1" applyAlignment="1">
      <alignment horizontal="left" vertical="center" wrapText="1" indent="1"/>
    </xf>
    <xf numFmtId="0" fontId="9" fillId="3" borderId="2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4" xfId="0" applyFont="1" applyBorder="1" applyAlignment="1">
      <alignment horizontal="left" wrapText="1" indent="1"/>
    </xf>
    <xf numFmtId="0" fontId="1" fillId="0" borderId="20" xfId="0" applyFont="1" applyBorder="1"/>
    <xf numFmtId="0" fontId="9" fillId="3" borderId="2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9" fillId="3" borderId="30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164" fontId="1" fillId="0" borderId="6" xfId="0" applyNumberFormat="1" applyFont="1" applyBorder="1" applyAlignment="1">
      <alignment horizontal="center"/>
    </xf>
    <xf numFmtId="0" fontId="9" fillId="3" borderId="21" xfId="0" applyFont="1" applyFill="1" applyBorder="1" applyAlignment="1"/>
    <xf numFmtId="0" fontId="9" fillId="3" borderId="3" xfId="0" applyFont="1" applyFill="1" applyBorder="1" applyAlignment="1"/>
    <xf numFmtId="0" fontId="9" fillId="3" borderId="24" xfId="0" applyFont="1" applyFill="1" applyBorder="1" applyAlignment="1"/>
    <xf numFmtId="165" fontId="1" fillId="0" borderId="26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14" fontId="1" fillId="0" borderId="6" xfId="0" applyNumberFormat="1" applyFont="1" applyBorder="1"/>
    <xf numFmtId="4" fontId="1" fillId="0" borderId="6" xfId="0" applyNumberFormat="1" applyFont="1" applyBorder="1"/>
    <xf numFmtId="0" fontId="1" fillId="0" borderId="2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wrapText="1" indent="2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2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1" fillId="0" borderId="1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&#1085;&#1086;%20&#1082;&#1072;&#1089;&#1089;&#1086;&#1074;&#1086;&#1077;%20&#1091;&#1087;&#1088;&#1072;&#1074;&#1083;&#1077;&#1085;&#1080;&#1077;/&#1055;&#1083;&#1072;&#1085;&#1086;&#1074;&#1099;&#1081;%20&#1086;&#1090;&#1076;&#1077;&#1083;/10_&#1047;&#1040;&#1055;&#1056;&#1054;&#1057;&#1067;/&#1056;&#1057;&#1058;%20&#1061;&#1052;&#1040;&#1054;/&#1043;&#1050;%20&#1070;&#1075;&#1088;&#1072;/6-&#1075;&#1089;/&#1088;&#1072;&#1089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95;&#1077;&#1090;&#1085;&#1086;%20&#1082;&#1072;&#1089;&#1089;&#1086;&#1074;&#1086;&#1077;%20&#1091;&#1087;&#1088;&#1072;&#1074;&#1083;&#1077;&#1085;&#1080;&#1077;/&#1055;&#1083;&#1072;&#1085;&#1086;&#1074;&#1099;&#1081;%20&#1086;&#1090;&#1076;&#1077;&#1083;/10_&#1060;&#1057;&#1058;_&#1058;&#1040;&#1056;&#1048;&#1060;&#1067;/&#1058;&#1072;&#1088;&#1080;&#1092;%202013%20-%20&#1070;&#1075;&#1088;&#1072;/&#1058;&#1072;&#1088;&#1080;&#1092;%202012%20-%20&#1070;&#1075;&#1088;&#1072;%20(&#1080;&#1079;%20&#1043;&#1055;&#1056;&#1043;)/&#1040;&#1085;&#1072;&#1083;&#1080;&#1079;%20&#1080;%20&#1088;&#1072;&#1089;&#1095;&#1077;&#1090;%20&#1090;&#1072;&#1088;&#1080;&#1092;&#1086;&#1074;%20%202012%20&#1060;&#1057;&#1058;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гс"/>
      <sheetName val="ТО"/>
      <sheetName val="аренда муниц"/>
      <sheetName val="аренда гро"/>
    </sheetNames>
    <sheetDataSet>
      <sheetData sheetId="0">
        <row r="17">
          <cell r="O17">
            <v>1635.99</v>
          </cell>
        </row>
        <row r="18">
          <cell r="M18">
            <v>1764.59</v>
          </cell>
          <cell r="O18">
            <v>1827.68</v>
          </cell>
        </row>
        <row r="19">
          <cell r="M19">
            <v>10999.9964</v>
          </cell>
          <cell r="O19">
            <v>27297.66</v>
          </cell>
        </row>
        <row r="20">
          <cell r="M20">
            <v>3189.99892</v>
          </cell>
          <cell r="O20">
            <v>8189.2979999999989</v>
          </cell>
        </row>
        <row r="21">
          <cell r="M21">
            <v>1342.68</v>
          </cell>
          <cell r="O21">
            <v>1050.57</v>
          </cell>
        </row>
        <row r="22">
          <cell r="M22">
            <v>6843.0091000000002</v>
          </cell>
          <cell r="O22">
            <v>13651.810000000005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2">
          <cell r="AS42">
            <v>9735.4800000000014</v>
          </cell>
          <cell r="EG42">
            <v>1433.13</v>
          </cell>
        </row>
        <row r="68">
          <cell r="AS68">
            <v>250</v>
          </cell>
          <cell r="EG68">
            <v>1855</v>
          </cell>
        </row>
        <row r="86">
          <cell r="AS86">
            <v>844.81999999999994</v>
          </cell>
          <cell r="EG86">
            <v>2438.81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31" zoomScaleNormal="100" zoomScaleSheetLayoutView="100" workbookViewId="0">
      <selection activeCell="A54" sqref="A54:D54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36</v>
      </c>
    </row>
    <row r="2" spans="1:6" ht="15.75" x14ac:dyDescent="0.25">
      <c r="F2" s="3" t="s">
        <v>0</v>
      </c>
    </row>
    <row r="3" spans="1:6" ht="15.75" x14ac:dyDescent="0.25">
      <c r="F3" s="3" t="s">
        <v>90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116" t="s">
        <v>51</v>
      </c>
      <c r="B7" s="116"/>
      <c r="C7" s="116"/>
      <c r="D7" s="116"/>
      <c r="E7" s="116"/>
      <c r="F7" s="116"/>
    </row>
    <row r="8" spans="1:6" ht="15" customHeight="1" x14ac:dyDescent="0.2">
      <c r="A8" s="117" t="s">
        <v>50</v>
      </c>
      <c r="B8" s="117"/>
      <c r="C8" s="117"/>
      <c r="D8" s="117"/>
      <c r="E8" s="117"/>
      <c r="F8" s="117"/>
    </row>
    <row r="9" spans="1:6" ht="21" customHeight="1" x14ac:dyDescent="0.2">
      <c r="A9" s="110" t="s">
        <v>40</v>
      </c>
      <c r="B9" s="110"/>
      <c r="C9" s="110"/>
      <c r="D9" s="110"/>
      <c r="E9" s="110"/>
      <c r="F9" s="110"/>
    </row>
    <row r="10" spans="1:6" ht="15.75" x14ac:dyDescent="0.2">
      <c r="A10" s="20"/>
      <c r="B10" s="20"/>
      <c r="C10" s="20"/>
      <c r="D10" s="20"/>
      <c r="E10" s="20"/>
      <c r="F10" s="20"/>
    </row>
    <row r="11" spans="1:6" s="6" customFormat="1" ht="167.25" customHeight="1" x14ac:dyDescent="0.2">
      <c r="A11" s="44" t="s">
        <v>5</v>
      </c>
      <c r="B11" s="45" t="s">
        <v>1</v>
      </c>
      <c r="C11" s="8" t="s">
        <v>41</v>
      </c>
      <c r="D11" s="8" t="s">
        <v>56</v>
      </c>
      <c r="E11" s="8" t="s">
        <v>57</v>
      </c>
      <c r="F11" s="7" t="s">
        <v>38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42</v>
      </c>
      <c r="B13" s="37" t="s">
        <v>10</v>
      </c>
      <c r="C13" s="40" t="s">
        <v>43</v>
      </c>
      <c r="D13" s="38"/>
      <c r="E13" s="38"/>
      <c r="F13" s="40"/>
    </row>
    <row r="14" spans="1:6" s="6" customFormat="1" ht="14.25" customHeight="1" x14ac:dyDescent="0.2">
      <c r="A14" s="34" t="s">
        <v>52</v>
      </c>
      <c r="B14" s="13"/>
      <c r="C14" s="40" t="s">
        <v>45</v>
      </c>
      <c r="D14" s="38"/>
      <c r="E14" s="38"/>
      <c r="F14" s="33"/>
    </row>
    <row r="15" spans="1:6" s="6" customFormat="1" ht="15.75" x14ac:dyDescent="0.2">
      <c r="A15" s="35" t="s">
        <v>53</v>
      </c>
      <c r="B15" s="13" t="s">
        <v>11</v>
      </c>
      <c r="C15" s="30" t="s">
        <v>44</v>
      </c>
      <c r="D15" s="39"/>
      <c r="E15" s="39"/>
      <c r="F15" s="16"/>
    </row>
    <row r="16" spans="1:6" s="6" customFormat="1" x14ac:dyDescent="0.2">
      <c r="A16" s="34" t="s">
        <v>54</v>
      </c>
      <c r="B16" s="13"/>
      <c r="C16" s="30" t="s">
        <v>45</v>
      </c>
      <c r="D16" s="39"/>
      <c r="E16" s="39"/>
      <c r="F16" s="16"/>
    </row>
    <row r="17" spans="1:6" ht="12.75" customHeight="1" x14ac:dyDescent="0.2">
      <c r="A17" s="17" t="s">
        <v>55</v>
      </c>
      <c r="B17" s="13" t="s">
        <v>12</v>
      </c>
      <c r="C17" s="30" t="s">
        <v>46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45</v>
      </c>
      <c r="D18" s="42"/>
      <c r="E18" s="42"/>
      <c r="F18" s="17"/>
    </row>
    <row r="19" spans="1:6" ht="12.75" customHeight="1" x14ac:dyDescent="0.2">
      <c r="A19" s="12" t="s">
        <v>75</v>
      </c>
      <c r="B19" s="13" t="s">
        <v>14</v>
      </c>
      <c r="C19" s="30" t="s">
        <v>45</v>
      </c>
      <c r="D19" s="42"/>
      <c r="E19" s="42"/>
      <c r="F19" s="16"/>
    </row>
    <row r="20" spans="1:6" ht="12.75" customHeight="1" x14ac:dyDescent="0.2">
      <c r="A20" s="12" t="s">
        <v>58</v>
      </c>
      <c r="B20" s="13" t="s">
        <v>15</v>
      </c>
      <c r="C20" s="30" t="s">
        <v>45</v>
      </c>
      <c r="D20" s="42"/>
      <c r="E20" s="42"/>
      <c r="F20" s="16"/>
    </row>
    <row r="21" spans="1:6" ht="12.75" customHeight="1" x14ac:dyDescent="0.2">
      <c r="A21" s="12" t="s">
        <v>59</v>
      </c>
      <c r="B21" s="13" t="s">
        <v>16</v>
      </c>
      <c r="C21" s="30" t="s">
        <v>45</v>
      </c>
      <c r="D21" s="42"/>
      <c r="E21" s="42"/>
      <c r="F21" s="16"/>
    </row>
    <row r="22" spans="1:6" ht="12.75" customHeight="1" x14ac:dyDescent="0.2">
      <c r="A22" s="12" t="s">
        <v>60</v>
      </c>
      <c r="B22" s="13" t="s">
        <v>17</v>
      </c>
      <c r="C22" s="30" t="s">
        <v>45</v>
      </c>
      <c r="D22" s="42"/>
      <c r="E22" s="42"/>
      <c r="F22" s="16"/>
    </row>
    <row r="23" spans="1:6" ht="12.75" customHeight="1" x14ac:dyDescent="0.2">
      <c r="A23" s="12" t="s">
        <v>61</v>
      </c>
      <c r="B23" s="13" t="s">
        <v>18</v>
      </c>
      <c r="C23" s="30" t="s">
        <v>45</v>
      </c>
      <c r="D23" s="42"/>
      <c r="E23" s="42"/>
      <c r="F23" s="16"/>
    </row>
    <row r="24" spans="1:6" ht="12.75" customHeight="1" x14ac:dyDescent="0.2">
      <c r="A24" s="12" t="s">
        <v>62</v>
      </c>
      <c r="B24" s="13" t="s">
        <v>9</v>
      </c>
      <c r="C24" s="30" t="s">
        <v>45</v>
      </c>
      <c r="D24" s="42"/>
      <c r="E24" s="42"/>
      <c r="F24" s="16"/>
    </row>
    <row r="25" spans="1:6" ht="12.75" customHeight="1" x14ac:dyDescent="0.2">
      <c r="A25" s="12" t="s">
        <v>63</v>
      </c>
      <c r="B25" s="13" t="s">
        <v>19</v>
      </c>
      <c r="C25" s="30" t="s">
        <v>45</v>
      </c>
      <c r="D25" s="42"/>
      <c r="E25" s="42"/>
      <c r="F25" s="16"/>
    </row>
    <row r="26" spans="1:6" ht="12.75" customHeight="1" x14ac:dyDescent="0.2">
      <c r="A26" s="12" t="s">
        <v>64</v>
      </c>
      <c r="B26" s="13" t="s">
        <v>28</v>
      </c>
      <c r="C26" s="30" t="s">
        <v>45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45</v>
      </c>
      <c r="D27" s="42"/>
      <c r="E27" s="42"/>
      <c r="F27" s="16"/>
    </row>
    <row r="28" spans="1:6" ht="12.75" customHeight="1" x14ac:dyDescent="0.2">
      <c r="A28" s="12" t="s">
        <v>65</v>
      </c>
      <c r="B28" s="13" t="s">
        <v>30</v>
      </c>
      <c r="C28" s="30" t="s">
        <v>45</v>
      </c>
      <c r="D28" s="42"/>
      <c r="E28" s="42"/>
      <c r="F28" s="16"/>
    </row>
    <row r="29" spans="1:6" ht="12.75" customHeight="1" x14ac:dyDescent="0.2">
      <c r="A29" s="12" t="s">
        <v>66</v>
      </c>
      <c r="B29" s="13" t="s">
        <v>31</v>
      </c>
      <c r="C29" s="30" t="s">
        <v>45</v>
      </c>
      <c r="D29" s="42"/>
      <c r="E29" s="42"/>
      <c r="F29" s="16"/>
    </row>
    <row r="30" spans="1:6" ht="12.75" customHeight="1" x14ac:dyDescent="0.2">
      <c r="A30" s="12" t="s">
        <v>67</v>
      </c>
      <c r="B30" s="13" t="s">
        <v>32</v>
      </c>
      <c r="C30" s="30" t="s">
        <v>45</v>
      </c>
      <c r="D30" s="42"/>
      <c r="E30" s="42"/>
      <c r="F30" s="16"/>
    </row>
    <row r="31" spans="1:6" ht="12.75" customHeight="1" x14ac:dyDescent="0.2">
      <c r="A31" s="12" t="s">
        <v>68</v>
      </c>
      <c r="B31" s="13" t="s">
        <v>69</v>
      </c>
      <c r="C31" s="30" t="s">
        <v>45</v>
      </c>
      <c r="D31" s="42"/>
      <c r="E31" s="42"/>
      <c r="F31" s="16"/>
    </row>
    <row r="32" spans="1:6" s="9" customFormat="1" x14ac:dyDescent="0.2">
      <c r="A32" s="2" t="s">
        <v>76</v>
      </c>
      <c r="B32" s="14" t="s">
        <v>70</v>
      </c>
      <c r="C32" s="31" t="s">
        <v>47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78</v>
      </c>
      <c r="B34" s="13" t="s">
        <v>71</v>
      </c>
      <c r="C34" s="30" t="s">
        <v>48</v>
      </c>
      <c r="D34" s="47"/>
      <c r="E34" s="42"/>
      <c r="F34" s="17"/>
    </row>
    <row r="35" spans="1:6" x14ac:dyDescent="0.2">
      <c r="A35" s="12" t="s">
        <v>79</v>
      </c>
      <c r="B35" s="13" t="s">
        <v>72</v>
      </c>
      <c r="C35" s="30" t="s">
        <v>47</v>
      </c>
      <c r="D35" s="42"/>
      <c r="E35" s="42"/>
      <c r="F35" s="17"/>
    </row>
    <row r="36" spans="1:6" x14ac:dyDescent="0.2">
      <c r="A36" s="12" t="s">
        <v>80</v>
      </c>
      <c r="B36" s="13" t="s">
        <v>73</v>
      </c>
      <c r="C36" s="30" t="s">
        <v>49</v>
      </c>
      <c r="D36" s="42"/>
      <c r="E36" s="42"/>
      <c r="F36" s="17"/>
    </row>
    <row r="37" spans="1:6" x14ac:dyDescent="0.2">
      <c r="A37" s="29" t="s">
        <v>81</v>
      </c>
      <c r="B37" s="23" t="s">
        <v>74</v>
      </c>
      <c r="C37" s="31" t="s">
        <v>47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118" t="s">
        <v>85</v>
      </c>
      <c r="B40" s="118"/>
      <c r="C40" s="118"/>
      <c r="D40" s="118"/>
      <c r="E40" s="118"/>
      <c r="F40" s="118"/>
    </row>
    <row r="41" spans="1:6" ht="28.5" customHeight="1" x14ac:dyDescent="0.2">
      <c r="A41" s="118" t="s">
        <v>86</v>
      </c>
      <c r="B41" s="118"/>
      <c r="C41" s="118"/>
      <c r="D41" s="118"/>
      <c r="E41" s="118"/>
      <c r="F41" s="118"/>
    </row>
    <row r="42" spans="1:6" ht="26.25" customHeight="1" x14ac:dyDescent="0.2">
      <c r="A42" s="118" t="s">
        <v>87</v>
      </c>
      <c r="B42" s="118"/>
      <c r="C42" s="118"/>
      <c r="D42" s="118"/>
      <c r="E42" s="118"/>
      <c r="F42" s="118"/>
    </row>
    <row r="43" spans="1:6" ht="26.25" customHeight="1" x14ac:dyDescent="0.2">
      <c r="A43" s="118" t="s">
        <v>88</v>
      </c>
      <c r="B43" s="118"/>
      <c r="C43" s="118"/>
      <c r="D43" s="118"/>
      <c r="E43" s="118"/>
      <c r="F43" s="118"/>
    </row>
    <row r="44" spans="1:6" ht="25.5" customHeight="1" x14ac:dyDescent="0.2">
      <c r="A44" s="118" t="s">
        <v>89</v>
      </c>
      <c r="B44" s="118"/>
      <c r="C44" s="118"/>
      <c r="D44" s="118"/>
      <c r="E44" s="118"/>
      <c r="F44" s="118"/>
    </row>
    <row r="45" spans="1:6" ht="15" customHeight="1" x14ac:dyDescent="0.2">
      <c r="A45" s="113" t="s">
        <v>77</v>
      </c>
      <c r="B45" s="113"/>
      <c r="C45" s="113"/>
      <c r="D45" s="113"/>
      <c r="E45" s="113"/>
      <c r="F45" s="113"/>
    </row>
    <row r="46" spans="1:6" x14ac:dyDescent="0.2">
      <c r="A46" s="36"/>
      <c r="B46" s="36"/>
      <c r="C46" s="36"/>
      <c r="D46" s="36"/>
      <c r="E46" s="36"/>
      <c r="F46" s="36"/>
    </row>
    <row r="47" spans="1:6" ht="15.75" x14ac:dyDescent="0.25">
      <c r="D47" s="3" t="s">
        <v>37</v>
      </c>
    </row>
    <row r="48" spans="1:6" ht="15.75" x14ac:dyDescent="0.25">
      <c r="D48" s="3" t="s">
        <v>0</v>
      </c>
    </row>
    <row r="49" spans="1:6" ht="15.75" x14ac:dyDescent="0.25">
      <c r="D49" s="3" t="s">
        <v>33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116" t="s">
        <v>91</v>
      </c>
      <c r="B53" s="116"/>
      <c r="C53" s="116"/>
      <c r="D53" s="116"/>
      <c r="E53" s="26"/>
      <c r="F53" s="26"/>
    </row>
    <row r="54" spans="1:6" ht="15" customHeight="1" x14ac:dyDescent="0.2">
      <c r="A54" s="119" t="s">
        <v>39</v>
      </c>
      <c r="B54" s="119"/>
      <c r="C54" s="119"/>
      <c r="D54" s="119"/>
      <c r="E54" s="27"/>
      <c r="F54" s="27"/>
    </row>
    <row r="55" spans="1:6" ht="15.75" customHeight="1" x14ac:dyDescent="0.2">
      <c r="A55" s="110" t="s">
        <v>35</v>
      </c>
      <c r="B55" s="110"/>
      <c r="C55" s="110"/>
      <c r="D55" s="110"/>
      <c r="E55" s="28"/>
      <c r="F55" s="28"/>
    </row>
    <row r="56" spans="1:6" ht="12.75" customHeight="1" x14ac:dyDescent="0.2"/>
    <row r="57" spans="1:6" x14ac:dyDescent="0.2">
      <c r="A57" s="114" t="s">
        <v>5</v>
      </c>
      <c r="B57" s="111" t="s">
        <v>1</v>
      </c>
      <c r="C57" s="111" t="s">
        <v>41</v>
      </c>
      <c r="D57" s="114" t="s">
        <v>7</v>
      </c>
      <c r="E57" s="6"/>
    </row>
    <row r="58" spans="1:6" x14ac:dyDescent="0.2">
      <c r="A58" s="115"/>
      <c r="B58" s="112"/>
      <c r="C58" s="112"/>
      <c r="D58" s="115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42</v>
      </c>
      <c r="B60" s="37" t="s">
        <v>10</v>
      </c>
      <c r="C60" s="40" t="s">
        <v>43</v>
      </c>
      <c r="D60" s="49">
        <v>171428</v>
      </c>
      <c r="E60" s="24"/>
    </row>
    <row r="61" spans="1:6" x14ac:dyDescent="0.2">
      <c r="A61" s="17" t="s">
        <v>27</v>
      </c>
      <c r="B61" s="13" t="s">
        <v>11</v>
      </c>
      <c r="C61" s="30" t="s">
        <v>46</v>
      </c>
      <c r="D61" s="50">
        <v>52621.566988799997</v>
      </c>
      <c r="E61" s="24"/>
    </row>
    <row r="62" spans="1:6" x14ac:dyDescent="0.2">
      <c r="A62" s="11" t="s">
        <v>26</v>
      </c>
      <c r="B62" s="13" t="s">
        <v>12</v>
      </c>
      <c r="C62" s="30" t="s">
        <v>45</v>
      </c>
      <c r="D62" s="50">
        <f>SUM(D63:D69)</f>
        <v>54497.828000000001</v>
      </c>
      <c r="E62" s="24"/>
    </row>
    <row r="63" spans="1:6" x14ac:dyDescent="0.2">
      <c r="A63" s="12" t="s">
        <v>75</v>
      </c>
      <c r="B63" s="13" t="s">
        <v>13</v>
      </c>
      <c r="C63" s="30" t="s">
        <v>45</v>
      </c>
      <c r="D63" s="50">
        <f>'[1]6-гс'!$O$18+'[1]6-гс'!$O$17</f>
        <v>3463.67</v>
      </c>
      <c r="E63" s="24"/>
    </row>
    <row r="64" spans="1:6" x14ac:dyDescent="0.2">
      <c r="A64" s="12" t="s">
        <v>20</v>
      </c>
      <c r="B64" s="13" t="s">
        <v>14</v>
      </c>
      <c r="C64" s="30" t="s">
        <v>45</v>
      </c>
      <c r="D64" s="50">
        <f>'[1]6-гс'!$O$19+'[1]6-гс'!$O$20</f>
        <v>35486.957999999999</v>
      </c>
      <c r="E64" s="24"/>
    </row>
    <row r="65" spans="1:5" x14ac:dyDescent="0.2">
      <c r="A65" s="12" t="s">
        <v>21</v>
      </c>
      <c r="B65" s="13" t="s">
        <v>15</v>
      </c>
      <c r="C65" s="30" t="s">
        <v>45</v>
      </c>
      <c r="D65" s="50">
        <f>'[1]6-гс'!$O$21</f>
        <v>1050.57</v>
      </c>
      <c r="E65" s="24"/>
    </row>
    <row r="66" spans="1:5" x14ac:dyDescent="0.2">
      <c r="A66" s="12" t="s">
        <v>34</v>
      </c>
      <c r="B66" s="13" t="s">
        <v>16</v>
      </c>
      <c r="C66" s="30" t="s">
        <v>45</v>
      </c>
      <c r="D66" s="50">
        <f>[2]Лист1!$AS$42</f>
        <v>9735.4800000000014</v>
      </c>
      <c r="E66" s="24"/>
    </row>
    <row r="67" spans="1:5" x14ac:dyDescent="0.2">
      <c r="A67" s="12" t="s">
        <v>22</v>
      </c>
      <c r="B67" s="13" t="s">
        <v>17</v>
      </c>
      <c r="C67" s="30" t="s">
        <v>45</v>
      </c>
      <c r="D67" s="50">
        <f>[2]Лист1!$AS$68</f>
        <v>250</v>
      </c>
      <c r="E67" s="24"/>
    </row>
    <row r="68" spans="1:5" x14ac:dyDescent="0.2">
      <c r="A68" s="12" t="s">
        <v>23</v>
      </c>
      <c r="B68" s="13" t="s">
        <v>18</v>
      </c>
      <c r="C68" s="30" t="s">
        <v>45</v>
      </c>
      <c r="D68" s="50"/>
      <c r="E68" s="24"/>
    </row>
    <row r="69" spans="1:5" x14ac:dyDescent="0.2">
      <c r="A69" s="12" t="s">
        <v>24</v>
      </c>
      <c r="B69" s="13" t="s">
        <v>9</v>
      </c>
      <c r="C69" s="30" t="s">
        <v>45</v>
      </c>
      <c r="D69" s="50">
        <f>'[1]6-гс'!$O$22-D66-D67+[2]Лист1!$AS$86</f>
        <v>4511.1500000000033</v>
      </c>
      <c r="E69" s="24"/>
    </row>
    <row r="70" spans="1:5" x14ac:dyDescent="0.2">
      <c r="A70" s="2" t="s">
        <v>25</v>
      </c>
      <c r="B70" s="14" t="s">
        <v>19</v>
      </c>
      <c r="C70" s="31" t="s">
        <v>47</v>
      </c>
      <c r="D70" s="51">
        <v>92</v>
      </c>
      <c r="E70" s="24"/>
    </row>
    <row r="71" spans="1:5" x14ac:dyDescent="0.2">
      <c r="A71" s="21"/>
      <c r="B71" s="48"/>
      <c r="C71" s="48"/>
      <c r="D71" s="55"/>
      <c r="E71" s="25"/>
    </row>
    <row r="72" spans="1:5" x14ac:dyDescent="0.2">
      <c r="A72" s="12" t="s">
        <v>82</v>
      </c>
      <c r="B72" s="13" t="s">
        <v>28</v>
      </c>
      <c r="C72" s="30" t="s">
        <v>48</v>
      </c>
      <c r="D72" s="50">
        <v>459.42</v>
      </c>
      <c r="E72" s="24"/>
    </row>
    <row r="73" spans="1:5" x14ac:dyDescent="0.2">
      <c r="A73" s="29" t="s">
        <v>83</v>
      </c>
      <c r="B73" s="23" t="s">
        <v>29</v>
      </c>
      <c r="C73" s="31" t="s">
        <v>47</v>
      </c>
      <c r="D73" s="52">
        <v>5</v>
      </c>
      <c r="E73" s="24"/>
    </row>
    <row r="74" spans="1:5" x14ac:dyDescent="0.2">
      <c r="A74" s="5"/>
    </row>
    <row r="75" spans="1:5" ht="39.75" customHeight="1" x14ac:dyDescent="0.2">
      <c r="A75" s="113" t="s">
        <v>84</v>
      </c>
      <c r="B75" s="113"/>
      <c r="C75" s="113"/>
      <c r="D75" s="113"/>
      <c r="E75" s="5"/>
    </row>
  </sheetData>
  <mergeCells count="17">
    <mergeCell ref="A54:D54"/>
    <mergeCell ref="A42:F42"/>
    <mergeCell ref="A43:F43"/>
    <mergeCell ref="A44:F44"/>
    <mergeCell ref="A45:F45"/>
    <mergeCell ref="A53:D53"/>
    <mergeCell ref="A7:F7"/>
    <mergeCell ref="A8:F8"/>
    <mergeCell ref="A9:F9"/>
    <mergeCell ref="A41:F41"/>
    <mergeCell ref="A40:F40"/>
    <mergeCell ref="A55:D55"/>
    <mergeCell ref="C57:C58"/>
    <mergeCell ref="A75:D75"/>
    <mergeCell ref="D57:D58"/>
    <mergeCell ref="B57:B58"/>
    <mergeCell ref="A57:A58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0" orientation="portrait" r:id="rId1"/>
  <headerFooter differentOddEven="1" alignWithMargins="0">
    <oddFooter>&amp;C4</oddFooter>
    <evenFooter>&amp;C5</even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topLeftCell="A16" zoomScale="75" zoomScaleNormal="100" zoomScaleSheetLayoutView="75" workbookViewId="0">
      <selection activeCell="D11" sqref="D11"/>
    </sheetView>
  </sheetViews>
  <sheetFormatPr defaultColWidth="16.42578125" defaultRowHeight="12.75" x14ac:dyDescent="0.2"/>
  <cols>
    <col min="1" max="1" width="58.7109375" style="1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5" customWidth="1"/>
    <col min="7" max="251" width="7.7109375" style="5" customWidth="1"/>
    <col min="252" max="252" width="71" style="5" customWidth="1"/>
    <col min="253" max="253" width="6.28515625" style="5" customWidth="1"/>
    <col min="254" max="254" width="18" style="5" customWidth="1"/>
    <col min="255" max="255" width="16.28515625" style="5" customWidth="1"/>
    <col min="256" max="16384" width="16.42578125" style="5"/>
  </cols>
  <sheetData>
    <row r="1" spans="1:6" ht="15.75" x14ac:dyDescent="0.25">
      <c r="F1" s="3" t="s">
        <v>36</v>
      </c>
    </row>
    <row r="2" spans="1:6" ht="15.75" x14ac:dyDescent="0.25">
      <c r="F2" s="3" t="s">
        <v>0</v>
      </c>
    </row>
    <row r="3" spans="1:6" ht="15.75" x14ac:dyDescent="0.25">
      <c r="F3" s="3" t="s">
        <v>90</v>
      </c>
    </row>
    <row r="4" spans="1:6" ht="15.75" x14ac:dyDescent="0.25">
      <c r="F4" s="3"/>
    </row>
    <row r="5" spans="1:6" ht="15.75" x14ac:dyDescent="0.25">
      <c r="F5" s="3"/>
    </row>
    <row r="7" spans="1:6" ht="31.5" customHeight="1" x14ac:dyDescent="0.25">
      <c r="A7" s="116" t="s">
        <v>155</v>
      </c>
      <c r="B7" s="116"/>
      <c r="C7" s="116"/>
      <c r="D7" s="116"/>
      <c r="E7" s="116"/>
      <c r="F7" s="116"/>
    </row>
    <row r="8" spans="1:6" ht="15" customHeight="1" x14ac:dyDescent="0.2">
      <c r="A8" s="120" t="s">
        <v>94</v>
      </c>
      <c r="B8" s="120"/>
      <c r="C8" s="120"/>
      <c r="D8" s="120"/>
      <c r="E8" s="120"/>
      <c r="F8" s="120"/>
    </row>
    <row r="9" spans="1:6" ht="21" customHeight="1" x14ac:dyDescent="0.2">
      <c r="A9" s="110" t="s">
        <v>40</v>
      </c>
      <c r="B9" s="110"/>
      <c r="C9" s="110"/>
      <c r="D9" s="110"/>
      <c r="E9" s="110"/>
      <c r="F9" s="110"/>
    </row>
    <row r="10" spans="1:6" ht="15.75" x14ac:dyDescent="0.2">
      <c r="A10" s="53"/>
      <c r="B10" s="53"/>
      <c r="C10" s="53"/>
      <c r="D10" s="53"/>
      <c r="E10" s="53"/>
      <c r="F10" s="53"/>
    </row>
    <row r="11" spans="1:6" s="6" customFormat="1" ht="167.25" customHeight="1" x14ac:dyDescent="0.2">
      <c r="A11" s="44" t="s">
        <v>5</v>
      </c>
      <c r="B11" s="45" t="s">
        <v>1</v>
      </c>
      <c r="C11" s="8" t="s">
        <v>41</v>
      </c>
      <c r="D11" s="8" t="s">
        <v>56</v>
      </c>
      <c r="E11" s="8" t="s">
        <v>57</v>
      </c>
      <c r="F11" s="7" t="s">
        <v>38</v>
      </c>
    </row>
    <row r="12" spans="1:6" s="6" customFormat="1" x14ac:dyDescent="0.2">
      <c r="A12" s="7">
        <v>1</v>
      </c>
      <c r="B12" s="32" t="s">
        <v>8</v>
      </c>
      <c r="C12" s="8" t="s">
        <v>2</v>
      </c>
      <c r="D12" s="8" t="s">
        <v>3</v>
      </c>
      <c r="E12" s="8" t="s">
        <v>4</v>
      </c>
      <c r="F12" s="7">
        <v>6</v>
      </c>
    </row>
    <row r="13" spans="1:6" s="6" customFormat="1" ht="18.75" customHeight="1" x14ac:dyDescent="0.2">
      <c r="A13" s="15" t="s">
        <v>42</v>
      </c>
      <c r="B13" s="37" t="s">
        <v>10</v>
      </c>
      <c r="C13" s="40" t="s">
        <v>43</v>
      </c>
      <c r="D13" s="38" t="s">
        <v>93</v>
      </c>
      <c r="E13" s="38" t="s">
        <v>93</v>
      </c>
      <c r="F13" s="40"/>
    </row>
    <row r="14" spans="1:6" s="6" customFormat="1" ht="14.25" customHeight="1" x14ac:dyDescent="0.2">
      <c r="A14" s="34" t="s">
        <v>52</v>
      </c>
      <c r="B14" s="13"/>
      <c r="C14" s="40" t="s">
        <v>45</v>
      </c>
      <c r="D14" s="38" t="s">
        <v>93</v>
      </c>
      <c r="E14" s="38" t="s">
        <v>93</v>
      </c>
      <c r="F14" s="33"/>
    </row>
    <row r="15" spans="1:6" s="6" customFormat="1" ht="15.75" x14ac:dyDescent="0.2">
      <c r="A15" s="35" t="s">
        <v>53</v>
      </c>
      <c r="B15" s="13" t="s">
        <v>11</v>
      </c>
      <c r="C15" s="30" t="s">
        <v>44</v>
      </c>
      <c r="D15" s="39" t="s">
        <v>93</v>
      </c>
      <c r="E15" s="39" t="s">
        <v>93</v>
      </c>
      <c r="F15" s="16"/>
    </row>
    <row r="16" spans="1:6" s="6" customFormat="1" x14ac:dyDescent="0.2">
      <c r="A16" s="34" t="s">
        <v>54</v>
      </c>
      <c r="B16" s="13"/>
      <c r="C16" s="30" t="s">
        <v>45</v>
      </c>
      <c r="D16" s="39" t="s">
        <v>93</v>
      </c>
      <c r="E16" s="39" t="s">
        <v>93</v>
      </c>
      <c r="F16" s="16"/>
    </row>
    <row r="17" spans="1:6" ht="12.75" customHeight="1" x14ac:dyDescent="0.2">
      <c r="A17" s="17" t="s">
        <v>55</v>
      </c>
      <c r="B17" s="13" t="s">
        <v>12</v>
      </c>
      <c r="C17" s="30" t="s">
        <v>46</v>
      </c>
      <c r="D17" s="42"/>
      <c r="E17" s="42"/>
      <c r="F17" s="16"/>
    </row>
    <row r="18" spans="1:6" x14ac:dyDescent="0.2">
      <c r="A18" s="11" t="s">
        <v>26</v>
      </c>
      <c r="B18" s="13" t="s">
        <v>13</v>
      </c>
      <c r="C18" s="30" t="s">
        <v>45</v>
      </c>
      <c r="D18" s="42"/>
      <c r="E18" s="42"/>
      <c r="F18" s="17"/>
    </row>
    <row r="19" spans="1:6" ht="12.75" customHeight="1" x14ac:dyDescent="0.2">
      <c r="A19" s="12" t="s">
        <v>75</v>
      </c>
      <c r="B19" s="13" t="s">
        <v>14</v>
      </c>
      <c r="C19" s="30" t="s">
        <v>45</v>
      </c>
      <c r="D19" s="42"/>
      <c r="E19" s="42"/>
      <c r="F19" s="16"/>
    </row>
    <row r="20" spans="1:6" ht="12.75" customHeight="1" x14ac:dyDescent="0.2">
      <c r="A20" s="12" t="s">
        <v>58</v>
      </c>
      <c r="B20" s="13" t="s">
        <v>15</v>
      </c>
      <c r="C20" s="30" t="s">
        <v>45</v>
      </c>
      <c r="D20" s="42"/>
      <c r="E20" s="42"/>
      <c r="F20" s="16"/>
    </row>
    <row r="21" spans="1:6" ht="12.75" customHeight="1" x14ac:dyDescent="0.2">
      <c r="A21" s="12" t="s">
        <v>59</v>
      </c>
      <c r="B21" s="13" t="s">
        <v>16</v>
      </c>
      <c r="C21" s="30" t="s">
        <v>45</v>
      </c>
      <c r="D21" s="42"/>
      <c r="E21" s="42"/>
      <c r="F21" s="16"/>
    </row>
    <row r="22" spans="1:6" ht="12.75" customHeight="1" x14ac:dyDescent="0.2">
      <c r="A22" s="12" t="s">
        <v>60</v>
      </c>
      <c r="B22" s="13" t="s">
        <v>17</v>
      </c>
      <c r="C22" s="30" t="s">
        <v>45</v>
      </c>
      <c r="D22" s="42"/>
      <c r="E22" s="42"/>
      <c r="F22" s="16"/>
    </row>
    <row r="23" spans="1:6" ht="12.75" customHeight="1" x14ac:dyDescent="0.2">
      <c r="A23" s="12" t="s">
        <v>61</v>
      </c>
      <c r="B23" s="13" t="s">
        <v>18</v>
      </c>
      <c r="C23" s="30" t="s">
        <v>45</v>
      </c>
      <c r="D23" s="42"/>
      <c r="E23" s="42"/>
      <c r="F23" s="16"/>
    </row>
    <row r="24" spans="1:6" ht="12.75" customHeight="1" x14ac:dyDescent="0.2">
      <c r="A24" s="12" t="s">
        <v>62</v>
      </c>
      <c r="B24" s="13" t="s">
        <v>9</v>
      </c>
      <c r="C24" s="30" t="s">
        <v>45</v>
      </c>
      <c r="D24" s="42"/>
      <c r="E24" s="42"/>
      <c r="F24" s="16"/>
    </row>
    <row r="25" spans="1:6" ht="12.75" customHeight="1" x14ac:dyDescent="0.2">
      <c r="A25" s="12" t="s">
        <v>63</v>
      </c>
      <c r="B25" s="13" t="s">
        <v>19</v>
      </c>
      <c r="C25" s="30" t="s">
        <v>45</v>
      </c>
      <c r="D25" s="42"/>
      <c r="E25" s="42"/>
      <c r="F25" s="16"/>
    </row>
    <row r="26" spans="1:6" ht="12.75" customHeight="1" x14ac:dyDescent="0.2">
      <c r="A26" s="12" t="s">
        <v>64</v>
      </c>
      <c r="B26" s="13" t="s">
        <v>28</v>
      </c>
      <c r="C26" s="30" t="s">
        <v>45</v>
      </c>
      <c r="D26" s="42"/>
      <c r="E26" s="42"/>
      <c r="F26" s="16"/>
    </row>
    <row r="27" spans="1:6" ht="12.75" customHeight="1" x14ac:dyDescent="0.2">
      <c r="A27" s="12" t="s">
        <v>23</v>
      </c>
      <c r="B27" s="13" t="s">
        <v>29</v>
      </c>
      <c r="C27" s="30" t="s">
        <v>45</v>
      </c>
      <c r="D27" s="42"/>
      <c r="E27" s="42"/>
      <c r="F27" s="16"/>
    </row>
    <row r="28" spans="1:6" ht="12.75" customHeight="1" x14ac:dyDescent="0.2">
      <c r="A28" s="12" t="s">
        <v>65</v>
      </c>
      <c r="B28" s="13" t="s">
        <v>30</v>
      </c>
      <c r="C28" s="30" t="s">
        <v>45</v>
      </c>
      <c r="D28" s="42"/>
      <c r="E28" s="42"/>
      <c r="F28" s="16"/>
    </row>
    <row r="29" spans="1:6" ht="12.75" customHeight="1" x14ac:dyDescent="0.2">
      <c r="A29" s="12" t="s">
        <v>66</v>
      </c>
      <c r="B29" s="13" t="s">
        <v>31</v>
      </c>
      <c r="C29" s="30" t="s">
        <v>45</v>
      </c>
      <c r="D29" s="42"/>
      <c r="E29" s="42"/>
      <c r="F29" s="16"/>
    </row>
    <row r="30" spans="1:6" ht="12.75" customHeight="1" x14ac:dyDescent="0.2">
      <c r="A30" s="12" t="s">
        <v>67</v>
      </c>
      <c r="B30" s="13" t="s">
        <v>32</v>
      </c>
      <c r="C30" s="30" t="s">
        <v>45</v>
      </c>
      <c r="D30" s="42"/>
      <c r="E30" s="42"/>
      <c r="F30" s="16"/>
    </row>
    <row r="31" spans="1:6" ht="12.75" customHeight="1" x14ac:dyDescent="0.2">
      <c r="A31" s="12" t="s">
        <v>68</v>
      </c>
      <c r="B31" s="13" t="s">
        <v>69</v>
      </c>
      <c r="C31" s="30" t="s">
        <v>45</v>
      </c>
      <c r="D31" s="42"/>
      <c r="E31" s="42"/>
      <c r="F31" s="16"/>
    </row>
    <row r="32" spans="1:6" s="9" customFormat="1" x14ac:dyDescent="0.2">
      <c r="A32" s="2" t="s">
        <v>76</v>
      </c>
      <c r="B32" s="14" t="s">
        <v>70</v>
      </c>
      <c r="C32" s="31" t="s">
        <v>47</v>
      </c>
      <c r="D32" s="46"/>
      <c r="E32" s="41"/>
      <c r="F32" s="18"/>
    </row>
    <row r="33" spans="1:6" ht="9" customHeight="1" x14ac:dyDescent="0.2">
      <c r="A33" s="21"/>
      <c r="B33" s="10"/>
      <c r="C33" s="10"/>
      <c r="D33" s="25"/>
      <c r="E33" s="10"/>
      <c r="F33" s="22"/>
    </row>
    <row r="34" spans="1:6" x14ac:dyDescent="0.2">
      <c r="A34" s="12" t="s">
        <v>78</v>
      </c>
      <c r="B34" s="13" t="s">
        <v>71</v>
      </c>
      <c r="C34" s="30" t="s">
        <v>48</v>
      </c>
      <c r="D34" s="47"/>
      <c r="E34" s="42"/>
      <c r="F34" s="17"/>
    </row>
    <row r="35" spans="1:6" x14ac:dyDescent="0.2">
      <c r="A35" s="12" t="s">
        <v>79</v>
      </c>
      <c r="B35" s="13" t="s">
        <v>72</v>
      </c>
      <c r="C35" s="30" t="s">
        <v>47</v>
      </c>
      <c r="D35" s="42"/>
      <c r="E35" s="42"/>
      <c r="F35" s="17"/>
    </row>
    <row r="36" spans="1:6" x14ac:dyDescent="0.2">
      <c r="A36" s="12" t="s">
        <v>80</v>
      </c>
      <c r="B36" s="13" t="s">
        <v>73</v>
      </c>
      <c r="C36" s="30" t="s">
        <v>49</v>
      </c>
      <c r="D36" s="42"/>
      <c r="E36" s="42"/>
      <c r="F36" s="17"/>
    </row>
    <row r="37" spans="1:6" x14ac:dyDescent="0.2">
      <c r="A37" s="29" t="s">
        <v>81</v>
      </c>
      <c r="B37" s="23" t="s">
        <v>74</v>
      </c>
      <c r="C37" s="31" t="s">
        <v>47</v>
      </c>
      <c r="D37" s="43"/>
      <c r="E37" s="43"/>
      <c r="F37" s="19"/>
    </row>
    <row r="38" spans="1:6" x14ac:dyDescent="0.2">
      <c r="A38" s="5"/>
    </row>
    <row r="39" spans="1:6" x14ac:dyDescent="0.2">
      <c r="A39" s="1" t="s">
        <v>6</v>
      </c>
    </row>
    <row r="40" spans="1:6" ht="78.75" customHeight="1" x14ac:dyDescent="0.2">
      <c r="A40" s="118" t="s">
        <v>85</v>
      </c>
      <c r="B40" s="118"/>
      <c r="C40" s="118"/>
      <c r="D40" s="118"/>
      <c r="E40" s="118"/>
      <c r="F40" s="118"/>
    </row>
    <row r="41" spans="1:6" ht="28.5" customHeight="1" x14ac:dyDescent="0.2">
      <c r="A41" s="118" t="s">
        <v>86</v>
      </c>
      <c r="B41" s="118"/>
      <c r="C41" s="118"/>
      <c r="D41" s="118"/>
      <c r="E41" s="118"/>
      <c r="F41" s="118"/>
    </row>
    <row r="42" spans="1:6" ht="26.25" customHeight="1" x14ac:dyDescent="0.2">
      <c r="A42" s="118" t="s">
        <v>87</v>
      </c>
      <c r="B42" s="118"/>
      <c r="C42" s="118"/>
      <c r="D42" s="118"/>
      <c r="E42" s="118"/>
      <c r="F42" s="118"/>
    </row>
    <row r="43" spans="1:6" ht="26.25" customHeight="1" x14ac:dyDescent="0.2">
      <c r="A43" s="118" t="s">
        <v>88</v>
      </c>
      <c r="B43" s="118"/>
      <c r="C43" s="118"/>
      <c r="D43" s="118"/>
      <c r="E43" s="118"/>
      <c r="F43" s="118"/>
    </row>
    <row r="44" spans="1:6" ht="25.5" customHeight="1" x14ac:dyDescent="0.2">
      <c r="A44" s="118" t="s">
        <v>89</v>
      </c>
      <c r="B44" s="118"/>
      <c r="C44" s="118"/>
      <c r="D44" s="118"/>
      <c r="E44" s="118"/>
      <c r="F44" s="118"/>
    </row>
    <row r="45" spans="1:6" ht="15" customHeight="1" x14ac:dyDescent="0.2">
      <c r="A45" s="113" t="s">
        <v>77</v>
      </c>
      <c r="B45" s="113"/>
      <c r="C45" s="113"/>
      <c r="D45" s="113"/>
      <c r="E45" s="113"/>
      <c r="F45" s="113"/>
    </row>
    <row r="46" spans="1:6" x14ac:dyDescent="0.2">
      <c r="A46" s="54"/>
      <c r="B46" s="54"/>
      <c r="C46" s="54"/>
      <c r="D46" s="54"/>
      <c r="E46" s="54"/>
      <c r="F46" s="54"/>
    </row>
    <row r="47" spans="1:6" ht="15.75" x14ac:dyDescent="0.25">
      <c r="D47" s="3" t="s">
        <v>37</v>
      </c>
    </row>
    <row r="48" spans="1:6" ht="15.75" x14ac:dyDescent="0.25">
      <c r="D48" s="3" t="s">
        <v>0</v>
      </c>
    </row>
    <row r="49" spans="1:6" ht="15.75" x14ac:dyDescent="0.25">
      <c r="D49" s="3" t="s">
        <v>33</v>
      </c>
    </row>
    <row r="50" spans="1:6" ht="15.75" x14ac:dyDescent="0.25">
      <c r="F50" s="3"/>
    </row>
    <row r="51" spans="1:6" ht="15.75" x14ac:dyDescent="0.25">
      <c r="F51" s="3"/>
    </row>
    <row r="52" spans="1:6" ht="37.5" customHeight="1" x14ac:dyDescent="0.2"/>
    <row r="53" spans="1:6" ht="44.25" customHeight="1" x14ac:dyDescent="0.25">
      <c r="A53" s="116" t="s">
        <v>92</v>
      </c>
      <c r="B53" s="116"/>
      <c r="C53" s="116"/>
      <c r="D53" s="116"/>
      <c r="E53" s="26"/>
      <c r="F53" s="26"/>
    </row>
    <row r="54" spans="1:6" ht="15" customHeight="1" x14ac:dyDescent="0.2">
      <c r="A54" s="119" t="s">
        <v>39</v>
      </c>
      <c r="B54" s="119"/>
      <c r="C54" s="119"/>
      <c r="D54" s="119"/>
      <c r="E54" s="27"/>
      <c r="F54" s="27"/>
    </row>
    <row r="55" spans="1:6" ht="15.75" customHeight="1" x14ac:dyDescent="0.2">
      <c r="A55" s="110" t="s">
        <v>35</v>
      </c>
      <c r="B55" s="110"/>
      <c r="C55" s="110"/>
      <c r="D55" s="110"/>
      <c r="E55" s="28"/>
      <c r="F55" s="28"/>
    </row>
    <row r="56" spans="1:6" ht="12.75" customHeight="1" x14ac:dyDescent="0.2"/>
    <row r="57" spans="1:6" x14ac:dyDescent="0.2">
      <c r="A57" s="114" t="s">
        <v>5</v>
      </c>
      <c r="B57" s="111" t="s">
        <v>1</v>
      </c>
      <c r="C57" s="111" t="s">
        <v>41</v>
      </c>
      <c r="D57" s="114" t="s">
        <v>7</v>
      </c>
      <c r="E57" s="6"/>
    </row>
    <row r="58" spans="1:6" x14ac:dyDescent="0.2">
      <c r="A58" s="115"/>
      <c r="B58" s="112"/>
      <c r="C58" s="112"/>
      <c r="D58" s="115"/>
      <c r="E58" s="6"/>
    </row>
    <row r="59" spans="1:6" x14ac:dyDescent="0.2">
      <c r="A59" s="7">
        <v>1</v>
      </c>
      <c r="B59" s="32" t="s">
        <v>8</v>
      </c>
      <c r="C59" s="8" t="s">
        <v>2</v>
      </c>
      <c r="D59" s="8" t="s">
        <v>3</v>
      </c>
      <c r="E59" s="24"/>
    </row>
    <row r="60" spans="1:6" ht="15.75" x14ac:dyDescent="0.2">
      <c r="A60" s="15" t="s">
        <v>42</v>
      </c>
      <c r="B60" s="37" t="s">
        <v>10</v>
      </c>
      <c r="C60" s="40" t="s">
        <v>43</v>
      </c>
      <c r="D60" s="49">
        <v>95019</v>
      </c>
      <c r="E60" s="24"/>
    </row>
    <row r="61" spans="1:6" x14ac:dyDescent="0.2">
      <c r="A61" s="17" t="s">
        <v>27</v>
      </c>
      <c r="B61" s="13" t="s">
        <v>11</v>
      </c>
      <c r="C61" s="30" t="s">
        <v>46</v>
      </c>
      <c r="D61" s="50">
        <v>28920.792807635164</v>
      </c>
      <c r="E61" s="24"/>
    </row>
    <row r="62" spans="1:6" x14ac:dyDescent="0.2">
      <c r="A62" s="11" t="s">
        <v>26</v>
      </c>
      <c r="B62" s="13" t="s">
        <v>12</v>
      </c>
      <c r="C62" s="30" t="s">
        <v>45</v>
      </c>
      <c r="D62" s="50">
        <f>SUM(D63:D69)</f>
        <v>26579.084419999999</v>
      </c>
      <c r="E62" s="24"/>
    </row>
    <row r="63" spans="1:6" x14ac:dyDescent="0.2">
      <c r="A63" s="12" t="s">
        <v>75</v>
      </c>
      <c r="B63" s="13" t="s">
        <v>13</v>
      </c>
      <c r="C63" s="30" t="s">
        <v>45</v>
      </c>
      <c r="D63" s="50">
        <f>'[1]6-гс'!$M$18</f>
        <v>1764.59</v>
      </c>
      <c r="E63" s="24"/>
    </row>
    <row r="64" spans="1:6" x14ac:dyDescent="0.2">
      <c r="A64" s="12" t="s">
        <v>20</v>
      </c>
      <c r="B64" s="13" t="s">
        <v>14</v>
      </c>
      <c r="C64" s="30" t="s">
        <v>45</v>
      </c>
      <c r="D64" s="50">
        <f>'[1]6-гс'!$M$19+'[1]6-гс'!$M$20</f>
        <v>14189.99532</v>
      </c>
      <c r="E64" s="24"/>
    </row>
    <row r="65" spans="1:5" x14ac:dyDescent="0.2">
      <c r="A65" s="12" t="s">
        <v>21</v>
      </c>
      <c r="B65" s="13" t="s">
        <v>15</v>
      </c>
      <c r="C65" s="30" t="s">
        <v>45</v>
      </c>
      <c r="D65" s="50">
        <f>'[1]6-гс'!$M$21</f>
        <v>1342.68</v>
      </c>
      <c r="E65" s="24"/>
    </row>
    <row r="66" spans="1:5" x14ac:dyDescent="0.2">
      <c r="A66" s="12" t="s">
        <v>34</v>
      </c>
      <c r="B66" s="13" t="s">
        <v>16</v>
      </c>
      <c r="C66" s="30" t="s">
        <v>45</v>
      </c>
      <c r="D66" s="50">
        <f>[2]Лист1!$EG$42</f>
        <v>1433.13</v>
      </c>
      <c r="E66" s="24"/>
    </row>
    <row r="67" spans="1:5" x14ac:dyDescent="0.2">
      <c r="A67" s="12" t="s">
        <v>22</v>
      </c>
      <c r="B67" s="13" t="s">
        <v>17</v>
      </c>
      <c r="C67" s="30" t="s">
        <v>45</v>
      </c>
      <c r="D67" s="50">
        <f>[2]Лист1!$EG$68</f>
        <v>1855</v>
      </c>
      <c r="E67" s="24"/>
    </row>
    <row r="68" spans="1:5" x14ac:dyDescent="0.2">
      <c r="A68" s="12" t="s">
        <v>23</v>
      </c>
      <c r="B68" s="13" t="s">
        <v>18</v>
      </c>
      <c r="C68" s="30" t="s">
        <v>45</v>
      </c>
      <c r="D68" s="50">
        <v>0</v>
      </c>
      <c r="E68" s="24"/>
    </row>
    <row r="69" spans="1:5" x14ac:dyDescent="0.2">
      <c r="A69" s="12" t="s">
        <v>24</v>
      </c>
      <c r="B69" s="13" t="s">
        <v>9</v>
      </c>
      <c r="C69" s="30" t="s">
        <v>45</v>
      </c>
      <c r="D69" s="50">
        <f>'[1]6-гс'!$M$22-D66-D67+[2]Лист1!$EG$86</f>
        <v>5993.6890999999996</v>
      </c>
      <c r="E69" s="24"/>
    </row>
    <row r="70" spans="1:5" x14ac:dyDescent="0.2">
      <c r="A70" s="2" t="s">
        <v>25</v>
      </c>
      <c r="B70" s="14" t="s">
        <v>19</v>
      </c>
      <c r="C70" s="31" t="s">
        <v>47</v>
      </c>
      <c r="D70" s="51">
        <v>24</v>
      </c>
      <c r="E70" s="24"/>
    </row>
    <row r="71" spans="1:5" x14ac:dyDescent="0.2">
      <c r="A71" s="21"/>
      <c r="B71" s="48"/>
      <c r="C71" s="48"/>
      <c r="D71" s="55"/>
      <c r="E71" s="25"/>
    </row>
    <row r="72" spans="1:5" x14ac:dyDescent="0.2">
      <c r="A72" s="12" t="s">
        <v>82</v>
      </c>
      <c r="B72" s="13" t="s">
        <v>28</v>
      </c>
      <c r="C72" s="30" t="s">
        <v>48</v>
      </c>
      <c r="D72" s="50">
        <v>41.47</v>
      </c>
      <c r="E72" s="24"/>
    </row>
    <row r="73" spans="1:5" x14ac:dyDescent="0.2">
      <c r="A73" s="29" t="s">
        <v>83</v>
      </c>
      <c r="B73" s="23" t="s">
        <v>29</v>
      </c>
      <c r="C73" s="31" t="s">
        <v>47</v>
      </c>
      <c r="D73" s="52">
        <v>0</v>
      </c>
      <c r="E73" s="24"/>
    </row>
    <row r="74" spans="1:5" x14ac:dyDescent="0.2">
      <c r="A74" s="5"/>
    </row>
    <row r="75" spans="1:5" ht="39.75" customHeight="1" x14ac:dyDescent="0.2">
      <c r="A75" s="113" t="s">
        <v>84</v>
      </c>
      <c r="B75" s="113"/>
      <c r="C75" s="113"/>
      <c r="D75" s="113"/>
      <c r="E75" s="5"/>
    </row>
  </sheetData>
  <mergeCells count="17">
    <mergeCell ref="A55:D55"/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7:A58"/>
    <mergeCell ref="B57:B58"/>
    <mergeCell ref="C57:C58"/>
    <mergeCell ref="D57:D58"/>
    <mergeCell ref="A75:D75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24" zoomScaleNormal="100" zoomScaleSheetLayoutView="100" workbookViewId="0">
      <selection activeCell="F46" sqref="F46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3" t="s">
        <v>95</v>
      </c>
    </row>
    <row r="2" spans="1:12" ht="15" hidden="1" customHeight="1" x14ac:dyDescent="0.25">
      <c r="K2" s="3" t="s">
        <v>0</v>
      </c>
    </row>
    <row r="3" spans="1:12" ht="15" hidden="1" customHeight="1" x14ac:dyDescent="0.25">
      <c r="K3" s="3" t="s">
        <v>90</v>
      </c>
    </row>
    <row r="4" spans="1:12" ht="18" hidden="1" customHeight="1" x14ac:dyDescent="0.2"/>
    <row r="5" spans="1:12" ht="59.25" hidden="1" customHeight="1" x14ac:dyDescent="0.25">
      <c r="B5" s="116" t="s">
        <v>96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1:12" ht="20.25" hidden="1" customHeight="1" x14ac:dyDescent="0.2">
      <c r="B6" s="56"/>
      <c r="C6" s="56"/>
      <c r="D6" s="56"/>
      <c r="F6" s="136" t="s">
        <v>97</v>
      </c>
      <c r="G6" s="136"/>
      <c r="H6" s="136"/>
      <c r="I6" s="136"/>
      <c r="J6" s="57"/>
    </row>
    <row r="7" spans="1:12" ht="20.25" hidden="1" customHeight="1" x14ac:dyDescent="0.2">
      <c r="B7" s="110" t="s">
        <v>98</v>
      </c>
      <c r="C7" s="110"/>
      <c r="D7" s="110"/>
      <c r="E7" s="110"/>
      <c r="F7" s="110"/>
      <c r="G7" s="110"/>
      <c r="H7" s="110"/>
      <c r="I7" s="110"/>
      <c r="J7" s="110"/>
      <c r="K7" s="110"/>
    </row>
    <row r="8" spans="1:12" hidden="1" x14ac:dyDescent="0.2"/>
    <row r="9" spans="1:12" ht="56.25" hidden="1" customHeight="1" x14ac:dyDescent="0.2">
      <c r="A9" s="121" t="s">
        <v>1</v>
      </c>
      <c r="B9" s="121" t="s">
        <v>5</v>
      </c>
      <c r="C9" s="123" t="s">
        <v>99</v>
      </c>
      <c r="D9" s="124"/>
      <c r="E9" s="123" t="s">
        <v>100</v>
      </c>
      <c r="F9" s="124"/>
      <c r="G9" s="123" t="s">
        <v>101</v>
      </c>
      <c r="H9" s="125"/>
      <c r="I9" s="125"/>
      <c r="J9" s="125"/>
      <c r="K9" s="124"/>
    </row>
    <row r="10" spans="1:12" ht="64.5" hidden="1" customHeight="1" x14ac:dyDescent="0.2">
      <c r="A10" s="122"/>
      <c r="B10" s="122"/>
      <c r="C10" s="58" t="s">
        <v>102</v>
      </c>
      <c r="D10" s="58" t="s">
        <v>103</v>
      </c>
      <c r="E10" s="59" t="s">
        <v>104</v>
      </c>
      <c r="F10" s="59" t="s">
        <v>105</v>
      </c>
      <c r="G10" s="58" t="s">
        <v>106</v>
      </c>
      <c r="H10" s="58" t="s">
        <v>107</v>
      </c>
      <c r="I10" s="58" t="s">
        <v>108</v>
      </c>
      <c r="J10" s="58" t="s">
        <v>109</v>
      </c>
      <c r="K10" s="58" t="s">
        <v>110</v>
      </c>
    </row>
    <row r="11" spans="1:12" hidden="1" x14ac:dyDescent="0.2">
      <c r="A11" s="60">
        <v>1</v>
      </c>
      <c r="B11" s="61">
        <v>2</v>
      </c>
      <c r="C11" s="60">
        <v>3</v>
      </c>
      <c r="D11" s="60">
        <v>4</v>
      </c>
      <c r="E11" s="62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</row>
    <row r="12" spans="1:12" hidden="1" x14ac:dyDescent="0.2">
      <c r="A12" s="30">
        <v>1</v>
      </c>
      <c r="B12" s="63" t="s">
        <v>111</v>
      </c>
      <c r="C12" s="126"/>
      <c r="D12" s="127"/>
      <c r="E12" s="127"/>
      <c r="F12" s="64"/>
      <c r="G12" s="132"/>
      <c r="H12" s="133"/>
      <c r="I12" s="133"/>
      <c r="J12" s="133"/>
      <c r="K12" s="134"/>
      <c r="L12" s="65"/>
    </row>
    <row r="13" spans="1:12" ht="25.5" hidden="1" x14ac:dyDescent="0.2">
      <c r="A13" s="30">
        <v>2</v>
      </c>
      <c r="B13" s="66" t="s">
        <v>112</v>
      </c>
      <c r="C13" s="128"/>
      <c r="D13" s="129"/>
      <c r="E13" s="129"/>
      <c r="F13" s="67"/>
      <c r="G13" s="68"/>
      <c r="H13" s="68"/>
      <c r="I13" s="68"/>
      <c r="J13" s="68"/>
      <c r="K13" s="68"/>
    </row>
    <row r="14" spans="1:12" ht="25.5" hidden="1" x14ac:dyDescent="0.2">
      <c r="A14" s="30"/>
      <c r="B14" s="69" t="s">
        <v>113</v>
      </c>
      <c r="C14" s="130"/>
      <c r="D14" s="131"/>
      <c r="E14" s="131"/>
      <c r="F14" s="67"/>
      <c r="G14" s="70"/>
      <c r="H14" s="71"/>
      <c r="I14" s="71"/>
      <c r="J14" s="71"/>
      <c r="K14" s="72"/>
      <c r="L14" s="65"/>
    </row>
    <row r="15" spans="1:12" hidden="1" x14ac:dyDescent="0.2">
      <c r="A15" s="30" t="s">
        <v>2</v>
      </c>
      <c r="B15" s="73" t="s">
        <v>114</v>
      </c>
      <c r="C15" s="67"/>
      <c r="D15" s="67"/>
      <c r="E15" s="74"/>
      <c r="F15" s="75"/>
      <c r="G15" s="76"/>
      <c r="H15" s="76"/>
      <c r="I15" s="76"/>
      <c r="J15" s="76"/>
      <c r="K15" s="76"/>
    </row>
    <row r="16" spans="1:12" ht="12.75" hidden="1" customHeight="1" x14ac:dyDescent="0.2">
      <c r="A16" s="30" t="s">
        <v>3</v>
      </c>
      <c r="B16" s="77" t="s">
        <v>115</v>
      </c>
      <c r="C16" s="67"/>
      <c r="D16" s="67"/>
      <c r="E16" s="67"/>
      <c r="F16" s="67"/>
      <c r="G16" s="78"/>
      <c r="H16" s="78"/>
      <c r="I16" s="78"/>
      <c r="J16" s="78"/>
      <c r="K16" s="78"/>
    </row>
    <row r="17" spans="1:12" hidden="1" x14ac:dyDescent="0.2">
      <c r="A17" s="30" t="s">
        <v>4</v>
      </c>
      <c r="B17" s="1" t="s">
        <v>116</v>
      </c>
      <c r="C17" s="79"/>
      <c r="D17" s="80"/>
      <c r="E17" s="67"/>
      <c r="F17" s="67"/>
      <c r="G17" s="81"/>
      <c r="H17" s="82"/>
      <c r="I17" s="82"/>
      <c r="J17" s="82"/>
      <c r="K17" s="83"/>
      <c r="L17" s="65"/>
    </row>
    <row r="18" spans="1:12" hidden="1" x14ac:dyDescent="0.2">
      <c r="A18" s="31" t="s">
        <v>117</v>
      </c>
      <c r="B18" s="84" t="s">
        <v>118</v>
      </c>
      <c r="C18" s="85"/>
      <c r="D18" s="86"/>
      <c r="E18" s="86"/>
      <c r="F18" s="2"/>
      <c r="G18" s="85"/>
      <c r="H18" s="86"/>
      <c r="I18" s="86"/>
      <c r="J18" s="86"/>
      <c r="K18" s="87"/>
      <c r="L18" s="65"/>
    </row>
    <row r="19" spans="1:12" ht="19.5" hidden="1" customHeight="1" x14ac:dyDescent="0.2">
      <c r="A19" s="1" t="s">
        <v>6</v>
      </c>
      <c r="B19" s="88"/>
      <c r="C19" s="89"/>
      <c r="D19" s="89"/>
      <c r="E19" s="89"/>
    </row>
    <row r="20" spans="1:12" ht="19.5" hidden="1" customHeight="1" x14ac:dyDescent="0.2">
      <c r="A20" s="1" t="s">
        <v>119</v>
      </c>
      <c r="B20" s="88"/>
      <c r="C20" s="89"/>
      <c r="D20" s="89"/>
      <c r="E20" s="89"/>
    </row>
    <row r="21" spans="1:12" ht="16.5" hidden="1" customHeight="1" x14ac:dyDescent="0.2">
      <c r="A21" s="1" t="s">
        <v>120</v>
      </c>
      <c r="B21" s="88"/>
      <c r="C21" s="89"/>
      <c r="D21" s="89"/>
      <c r="E21" s="89"/>
    </row>
    <row r="22" spans="1:12" ht="28.5" hidden="1" customHeight="1" x14ac:dyDescent="0.2">
      <c r="A22" s="118" t="s">
        <v>121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2" ht="36" hidden="1" customHeight="1" x14ac:dyDescent="0.25">
      <c r="F23" s="90">
        <v>7</v>
      </c>
    </row>
    <row r="24" spans="1:12" ht="18.75" customHeight="1" x14ac:dyDescent="0.25">
      <c r="I24" s="3" t="s">
        <v>122</v>
      </c>
    </row>
    <row r="25" spans="1:12" ht="15.75" x14ac:dyDescent="0.25">
      <c r="I25" s="3" t="s">
        <v>0</v>
      </c>
    </row>
    <row r="26" spans="1:12" ht="15.75" x14ac:dyDescent="0.25">
      <c r="I26" s="3" t="s">
        <v>90</v>
      </c>
    </row>
    <row r="28" spans="1:12" ht="15.75" customHeight="1" x14ac:dyDescent="0.25">
      <c r="A28" s="116" t="s">
        <v>123</v>
      </c>
      <c r="B28" s="116"/>
      <c r="C28" s="116"/>
      <c r="D28" s="116"/>
      <c r="E28" s="116"/>
      <c r="F28" s="116"/>
      <c r="G28" s="116"/>
      <c r="H28" s="116"/>
      <c r="I28" s="116"/>
      <c r="J28" s="26"/>
      <c r="K28" s="26"/>
    </row>
    <row r="29" spans="1:12" ht="12.75" customHeight="1" x14ac:dyDescent="0.2">
      <c r="A29" s="135" t="s">
        <v>97</v>
      </c>
      <c r="B29" s="135"/>
      <c r="C29" s="135"/>
      <c r="D29" s="135"/>
      <c r="E29" s="135"/>
      <c r="F29" s="135"/>
      <c r="G29" s="135"/>
      <c r="H29" s="135"/>
      <c r="I29" s="135"/>
      <c r="J29" s="57"/>
    </row>
    <row r="30" spans="1:12" ht="15.75" customHeight="1" x14ac:dyDescent="0.2">
      <c r="A30" s="110" t="s">
        <v>156</v>
      </c>
      <c r="B30" s="110"/>
      <c r="C30" s="110"/>
      <c r="D30" s="110"/>
      <c r="E30" s="110"/>
      <c r="F30" s="110"/>
      <c r="G30" s="110"/>
      <c r="H30" s="110"/>
      <c r="I30" s="110"/>
      <c r="J30" s="28"/>
      <c r="K30" s="28"/>
    </row>
    <row r="32" spans="1:12" ht="29.25" customHeight="1" x14ac:dyDescent="0.2">
      <c r="A32" s="121" t="s">
        <v>1</v>
      </c>
      <c r="B32" s="121" t="s">
        <v>5</v>
      </c>
      <c r="C32" s="123" t="s">
        <v>99</v>
      </c>
      <c r="D32" s="124"/>
      <c r="E32" s="123" t="s">
        <v>100</v>
      </c>
      <c r="F32" s="124"/>
      <c r="G32" s="123" t="s">
        <v>101</v>
      </c>
      <c r="H32" s="125"/>
      <c r="I32" s="124"/>
    </row>
    <row r="33" spans="1:9" ht="63.75" x14ac:dyDescent="0.2">
      <c r="A33" s="122"/>
      <c r="B33" s="122"/>
      <c r="C33" s="58" t="s">
        <v>102</v>
      </c>
      <c r="D33" s="58" t="s">
        <v>103</v>
      </c>
      <c r="E33" s="59" t="s">
        <v>104</v>
      </c>
      <c r="F33" s="59" t="s">
        <v>105</v>
      </c>
      <c r="G33" s="58" t="s">
        <v>124</v>
      </c>
      <c r="H33" s="58" t="s">
        <v>107</v>
      </c>
      <c r="I33" s="58" t="s">
        <v>125</v>
      </c>
    </row>
    <row r="34" spans="1:9" x14ac:dyDescent="0.2">
      <c r="A34" s="60">
        <v>1</v>
      </c>
      <c r="B34" s="61">
        <v>2</v>
      </c>
      <c r="C34" s="60">
        <v>3</v>
      </c>
      <c r="D34" s="60">
        <v>4</v>
      </c>
      <c r="E34" s="62">
        <v>5</v>
      </c>
      <c r="F34" s="60">
        <v>6</v>
      </c>
      <c r="G34" s="60">
        <v>7</v>
      </c>
      <c r="H34" s="60">
        <v>8</v>
      </c>
      <c r="I34" s="60">
        <v>9</v>
      </c>
    </row>
    <row r="35" spans="1:9" x14ac:dyDescent="0.2">
      <c r="A35" s="30">
        <v>1</v>
      </c>
      <c r="B35" s="91" t="s">
        <v>126</v>
      </c>
      <c r="C35" s="126"/>
      <c r="D35" s="127"/>
      <c r="E35" s="127"/>
      <c r="F35" s="92">
        <v>0</v>
      </c>
      <c r="G35" s="93"/>
      <c r="H35" s="94"/>
      <c r="I35" s="95"/>
    </row>
    <row r="36" spans="1:9" ht="25.5" x14ac:dyDescent="0.2">
      <c r="A36" s="30">
        <v>2</v>
      </c>
      <c r="B36" s="66" t="s">
        <v>127</v>
      </c>
      <c r="C36" s="128"/>
      <c r="D36" s="129"/>
      <c r="E36" s="129"/>
      <c r="F36" s="92">
        <v>0</v>
      </c>
      <c r="G36" s="96"/>
      <c r="H36" s="96"/>
      <c r="I36" s="96"/>
    </row>
    <row r="37" spans="1:9" ht="25.5" x14ac:dyDescent="0.2">
      <c r="A37" s="30"/>
      <c r="B37" s="69" t="s">
        <v>113</v>
      </c>
      <c r="C37" s="130"/>
      <c r="D37" s="131"/>
      <c r="E37" s="131"/>
      <c r="F37" s="92">
        <v>0</v>
      </c>
      <c r="G37" s="70"/>
      <c r="H37" s="71"/>
      <c r="I37" s="72"/>
    </row>
    <row r="38" spans="1:9" hidden="1" x14ac:dyDescent="0.2">
      <c r="A38" s="30" t="s">
        <v>128</v>
      </c>
      <c r="B38" s="69" t="s">
        <v>129</v>
      </c>
      <c r="C38" s="97"/>
      <c r="D38" s="98"/>
      <c r="E38" s="98"/>
      <c r="F38" s="92">
        <v>0</v>
      </c>
      <c r="G38" s="70"/>
      <c r="H38" s="71"/>
      <c r="I38" s="72"/>
    </row>
    <row r="39" spans="1:9" ht="38.25" hidden="1" x14ac:dyDescent="0.2">
      <c r="A39" s="30" t="s">
        <v>130</v>
      </c>
      <c r="B39" s="69" t="s">
        <v>131</v>
      </c>
      <c r="C39" s="97"/>
      <c r="D39" s="98"/>
      <c r="E39" s="98"/>
      <c r="F39" s="92">
        <v>0</v>
      </c>
      <c r="G39" s="70"/>
      <c r="H39" s="71"/>
      <c r="I39" s="72"/>
    </row>
    <row r="40" spans="1:9" ht="25.5" hidden="1" x14ac:dyDescent="0.2">
      <c r="A40" s="30" t="s">
        <v>132</v>
      </c>
      <c r="B40" s="69" t="s">
        <v>133</v>
      </c>
      <c r="C40" s="97"/>
      <c r="D40" s="98"/>
      <c r="E40" s="98"/>
      <c r="F40" s="92">
        <v>0</v>
      </c>
      <c r="G40" s="70"/>
      <c r="H40" s="71"/>
      <c r="I40" s="72"/>
    </row>
    <row r="41" spans="1:9" ht="25.5" hidden="1" x14ac:dyDescent="0.2">
      <c r="A41" s="30" t="s">
        <v>134</v>
      </c>
      <c r="B41" s="69" t="s">
        <v>135</v>
      </c>
      <c r="C41" s="97"/>
      <c r="D41" s="98"/>
      <c r="E41" s="98"/>
      <c r="F41" s="92">
        <v>0</v>
      </c>
      <c r="G41" s="70"/>
      <c r="H41" s="71"/>
      <c r="I41" s="72"/>
    </row>
    <row r="42" spans="1:9" ht="25.5" hidden="1" x14ac:dyDescent="0.2">
      <c r="A42" s="30" t="s">
        <v>136</v>
      </c>
      <c r="B42" s="69" t="s">
        <v>137</v>
      </c>
      <c r="C42" s="97"/>
      <c r="D42" s="98"/>
      <c r="E42" s="98"/>
      <c r="F42" s="92">
        <v>0</v>
      </c>
      <c r="G42" s="70"/>
      <c r="H42" s="71"/>
      <c r="I42" s="72"/>
    </row>
    <row r="43" spans="1:9" hidden="1" x14ac:dyDescent="0.2">
      <c r="A43" s="30" t="s">
        <v>138</v>
      </c>
      <c r="B43" s="69" t="s">
        <v>139</v>
      </c>
      <c r="C43" s="97"/>
      <c r="D43" s="98"/>
      <c r="E43" s="98"/>
      <c r="F43" s="92">
        <v>0</v>
      </c>
      <c r="G43" s="70"/>
      <c r="H43" s="71"/>
      <c r="I43" s="72"/>
    </row>
    <row r="44" spans="1:9" ht="25.5" hidden="1" x14ac:dyDescent="0.2">
      <c r="A44" s="30" t="s">
        <v>140</v>
      </c>
      <c r="B44" s="69" t="s">
        <v>141</v>
      </c>
      <c r="C44" s="97"/>
      <c r="D44" s="98"/>
      <c r="E44" s="98"/>
      <c r="F44" s="92">
        <v>0</v>
      </c>
      <c r="G44" s="70"/>
      <c r="H44" s="71"/>
      <c r="I44" s="72"/>
    </row>
    <row r="45" spans="1:9" x14ac:dyDescent="0.2">
      <c r="A45" s="30" t="s">
        <v>2</v>
      </c>
      <c r="B45" s="73" t="s">
        <v>142</v>
      </c>
      <c r="C45" s="99"/>
      <c r="D45" s="99"/>
      <c r="E45" s="100"/>
      <c r="F45" s="92"/>
      <c r="G45" s="101"/>
      <c r="H45" s="101"/>
      <c r="I45" s="101"/>
    </row>
    <row r="46" spans="1:9" x14ac:dyDescent="0.2">
      <c r="A46" s="30" t="s">
        <v>3</v>
      </c>
      <c r="B46" s="77" t="s">
        <v>143</v>
      </c>
      <c r="C46" s="99"/>
      <c r="D46" s="99"/>
      <c r="E46" s="100"/>
      <c r="F46" s="92">
        <v>0</v>
      </c>
      <c r="G46" s="102"/>
      <c r="H46" s="103"/>
      <c r="I46" s="102"/>
    </row>
    <row r="47" spans="1:9" ht="25.5" hidden="1" x14ac:dyDescent="0.2">
      <c r="A47" s="30" t="s">
        <v>144</v>
      </c>
      <c r="B47" s="104" t="s">
        <v>145</v>
      </c>
      <c r="C47" s="99"/>
      <c r="D47" s="99"/>
      <c r="E47" s="100"/>
      <c r="F47" s="92"/>
      <c r="G47" s="105"/>
      <c r="H47" s="106"/>
      <c r="I47" s="105">
        <v>0</v>
      </c>
    </row>
    <row r="48" spans="1:9" hidden="1" x14ac:dyDescent="0.2">
      <c r="A48" s="30" t="s">
        <v>146</v>
      </c>
      <c r="B48" s="104" t="s">
        <v>147</v>
      </c>
      <c r="C48" s="99"/>
      <c r="D48" s="99"/>
      <c r="E48" s="100"/>
      <c r="F48" s="92"/>
      <c r="G48" s="105"/>
      <c r="H48" s="106"/>
      <c r="I48" s="105">
        <v>0</v>
      </c>
    </row>
    <row r="49" spans="1:11" hidden="1" x14ac:dyDescent="0.2">
      <c r="A49" s="30" t="s">
        <v>148</v>
      </c>
      <c r="B49" s="107" t="s">
        <v>149</v>
      </c>
      <c r="C49" s="99"/>
      <c r="D49" s="99"/>
      <c r="E49" s="100"/>
      <c r="F49" s="92"/>
      <c r="G49" s="105"/>
      <c r="H49" s="106"/>
      <c r="I49" s="105">
        <v>0</v>
      </c>
    </row>
    <row r="50" spans="1:11" x14ac:dyDescent="0.2">
      <c r="A50" s="30" t="s">
        <v>4</v>
      </c>
      <c r="B50" s="1" t="s">
        <v>150</v>
      </c>
      <c r="C50" s="79"/>
      <c r="D50" s="80"/>
      <c r="E50" s="67"/>
      <c r="F50" s="92">
        <v>0</v>
      </c>
      <c r="G50" s="81"/>
      <c r="H50" s="82"/>
      <c r="I50" s="83"/>
    </row>
    <row r="51" spans="1:11" x14ac:dyDescent="0.2">
      <c r="A51" s="31" t="s">
        <v>117</v>
      </c>
      <c r="B51" s="84" t="s">
        <v>151</v>
      </c>
      <c r="C51" s="85"/>
      <c r="D51" s="86"/>
      <c r="E51" s="86"/>
      <c r="F51" s="108">
        <v>0</v>
      </c>
      <c r="G51" s="85"/>
      <c r="H51" s="86"/>
      <c r="I51" s="87"/>
    </row>
    <row r="52" spans="1:11" x14ac:dyDescent="0.2">
      <c r="A52" s="1" t="s">
        <v>6</v>
      </c>
      <c r="B52" s="88"/>
      <c r="C52" s="89"/>
      <c r="D52" s="89"/>
      <c r="E52" s="89"/>
    </row>
    <row r="53" spans="1:11" ht="28.5" customHeight="1" x14ac:dyDescent="0.2">
      <c r="A53" s="118" t="s">
        <v>119</v>
      </c>
      <c r="B53" s="118"/>
      <c r="C53" s="118"/>
      <c r="D53" s="118"/>
      <c r="E53" s="118"/>
      <c r="F53" s="118"/>
      <c r="G53" s="118"/>
      <c r="H53" s="118"/>
      <c r="I53" s="118"/>
    </row>
    <row r="54" spans="1:11" ht="24.75" customHeight="1" x14ac:dyDescent="0.2">
      <c r="A54" s="118" t="s">
        <v>152</v>
      </c>
      <c r="B54" s="118"/>
      <c r="C54" s="118"/>
      <c r="D54" s="118"/>
      <c r="E54" s="118"/>
      <c r="F54" s="118"/>
      <c r="G54" s="118"/>
      <c r="H54" s="118"/>
      <c r="I54" s="118"/>
      <c r="J54" s="109"/>
      <c r="K54" s="109"/>
    </row>
    <row r="55" spans="1:11" ht="12.75" customHeight="1" x14ac:dyDescent="0.2">
      <c r="A55" s="118" t="s">
        <v>153</v>
      </c>
      <c r="B55" s="118"/>
      <c r="C55" s="118"/>
      <c r="D55" s="118"/>
      <c r="E55" s="118"/>
      <c r="F55" s="118"/>
      <c r="G55" s="118"/>
      <c r="H55" s="118"/>
      <c r="I55" s="118"/>
    </row>
    <row r="56" spans="1:11" ht="26.25" customHeight="1" x14ac:dyDescent="0.2">
      <c r="A56" s="118" t="s">
        <v>154</v>
      </c>
      <c r="B56" s="118"/>
      <c r="C56" s="118"/>
      <c r="D56" s="118"/>
      <c r="E56" s="118"/>
      <c r="F56" s="118"/>
      <c r="G56" s="118"/>
      <c r="H56" s="118"/>
      <c r="I56" s="118"/>
      <c r="J56" s="109"/>
      <c r="K56" s="109"/>
    </row>
    <row r="61" spans="1:11" ht="15.75" x14ac:dyDescent="0.25">
      <c r="E61" s="90"/>
    </row>
  </sheetData>
  <mergeCells count="24"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  <mergeCell ref="A53:I53"/>
    <mergeCell ref="A54:I54"/>
    <mergeCell ref="A55:I55"/>
    <mergeCell ref="A56:I56"/>
    <mergeCell ref="A32:A33"/>
    <mergeCell ref="B32:B33"/>
    <mergeCell ref="C32:D32"/>
    <mergeCell ref="E32:F32"/>
    <mergeCell ref="G32:I32"/>
    <mergeCell ref="C35:E37"/>
  </mergeCells>
  <printOptions horizontalCentered="1"/>
  <pageMargins left="0.47244094488188981" right="0.27559055118110237" top="0.51181102362204722" bottom="2.0866141732283467" header="0.51181102362204722" footer="0.51181102362204722"/>
  <pageSetup paperSize="9" scale="84" orientation="landscape" r:id="rId1"/>
  <headerFooter alignWithMargins="0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ФХД Советский район</vt:lpstr>
      <vt:lpstr>ФХД г. Когалым</vt:lpstr>
      <vt:lpstr>П4 инвестиции ТО</vt:lpstr>
      <vt:lpstr>'П4 инвестиции 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Кондрашенко Ольга Викторовна</cp:lastModifiedBy>
  <cp:lastPrinted>2016-12-22T10:12:09Z</cp:lastPrinted>
  <dcterms:created xsi:type="dcterms:W3CDTF">2010-12-15T07:20:08Z</dcterms:created>
  <dcterms:modified xsi:type="dcterms:W3CDTF">2016-12-22T10:20:15Z</dcterms:modified>
</cp:coreProperties>
</file>