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Плановый отдел\ТАРИФЫ и СН\РАСКРЫТИЕ ИНФО\ГГС\раскрытие расходов на 2022 год\служебная записка\Информация для сайта\"/>
    </mc:Choice>
  </mc:AlternateContent>
  <bookViews>
    <workbookView xWindow="0" yWindow="0" windowWidth="11130" windowHeight="6990" tabRatio="960"/>
  </bookViews>
  <sheets>
    <sheet name="Белоярский" sheetId="16" r:id="rId1"/>
    <sheet name="Березовский" sheetId="17" r:id="rId2"/>
    <sheet name="Нефтеюганский" sheetId="18" r:id="rId3"/>
    <sheet name="Нижневартовский" sheetId="24" r:id="rId4"/>
    <sheet name="Октябрьский" sheetId="19" r:id="rId5"/>
    <sheet name="Югорск" sheetId="20" r:id="rId6"/>
    <sheet name="Советский" sheetId="21" r:id="rId7"/>
    <sheet name="Сургутский" sheetId="22" r:id="rId8"/>
    <sheet name="Ханты-Мансийский" sheetId="23" r:id="rId9"/>
  </sheets>
  <definedNames>
    <definedName name="Print_AreaFix_1Fix_1Fix_1Fix_1Fix_1Fix_1Fix_1Fix_1" localSheetId="0">Белоярский!$A$4:$DA$77</definedName>
    <definedName name="Print_AreaFix_2Fix_2Fix_2Fix_2Fix_2Fix_2Fix_2Fix_2" localSheetId="1">Березовский!$A$5:$DA$77</definedName>
    <definedName name="Print_AreaFix_3Fix_3Fix_3Fix_3Fix_3Fix_3Fix_3Fix_3" localSheetId="2">Нефтеюганский!$A$5:$DA$77</definedName>
    <definedName name="Print_AreaFix_4Fix_4Fix_4Fix_4Fix_4Fix_4Fix_4Fix_4" localSheetId="4">Октябрьский!$A$4:$DA$77</definedName>
    <definedName name="Print_AreaFix_5Fix_5Fix_5Fix_5Fix_5Fix_5Fix_5Fix_5" localSheetId="6">Советский!$A$4:$DA$77</definedName>
    <definedName name="Print_AreaFix_6Fix_6Fix_6Fix_6Fix_6Fix_6Fix_6Fix_6" localSheetId="3">Нижневартовский!$A$4:$DA$77</definedName>
    <definedName name="Print_AreaFix_7Fix_7Fix_7Fix_6Fix_6Fix_6Fix_6Fix_6" localSheetId="7">Сургутский!$A$4:$DA$77</definedName>
    <definedName name="Print_AreaFix_8Fix_8Fix_8Fix_7Fix_7Fix_7Fix_7Fix_7" localSheetId="8">'Ханты-Мансийский'!$A$4:$DA$77</definedName>
    <definedName name="Print_AreaFix_9Fix_9Fix_9Fix_8Fix_8Fix_8Fix_8Fix_8" localSheetId="5">Югорск!$A$4:$DA$77</definedName>
  </definedNames>
  <calcPr calcId="152511"/>
</workbook>
</file>

<file path=xl/calcChain.xml><?xml version="1.0" encoding="utf-8"?>
<calcChain xmlns="http://schemas.openxmlformats.org/spreadsheetml/2006/main">
  <c r="CH69" i="24" l="1"/>
  <c r="CH56" i="24"/>
  <c r="CH48" i="24"/>
  <c r="CH42" i="24"/>
  <c r="CH37" i="24"/>
  <c r="CH32" i="24"/>
  <c r="CH29" i="24"/>
  <c r="CH24" i="24"/>
  <c r="CH17" i="24"/>
  <c r="CH23" i="24" l="1"/>
  <c r="CH14" i="24"/>
  <c r="CH69" i="22" l="1"/>
  <c r="CH56" i="22"/>
  <c r="CH48" i="22"/>
  <c r="CH42" i="22"/>
  <c r="CH37" i="22" s="1"/>
  <c r="CH32" i="22"/>
  <c r="CH29" i="22"/>
  <c r="CH24" i="22"/>
  <c r="CH17" i="22"/>
  <c r="CH23" i="22" l="1"/>
  <c r="CH14" i="22" s="1"/>
</calcChain>
</file>

<file path=xl/sharedStrings.xml><?xml version="1.0" encoding="utf-8"?>
<sst xmlns="http://schemas.openxmlformats.org/spreadsheetml/2006/main" count="2239" uniqueCount="202">
  <si>
    <t>Наименование показателя</t>
  </si>
  <si>
    <t>Всего</t>
  </si>
  <si>
    <t>Прочие расходы</t>
  </si>
  <si>
    <t>Форма 6</t>
  </si>
  <si>
    <t>Информация об основных показателях финансово-хозяйственной деятельности</t>
  </si>
  <si>
    <t>АО "Газпром газораспределение Север"</t>
  </si>
  <si>
    <t>на 20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</si>
  <si>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</si>
  <si>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</si>
  <si>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</si>
  <si>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</si>
  <si>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№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</si>
  <si>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</si>
  <si>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</si>
  <si>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</si>
  <si>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</si>
  <si>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</si>
  <si>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</si>
  <si>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</si>
  <si>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</si>
  <si>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</si>
  <si>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</si>
  <si>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</si>
  <si>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</si>
  <si>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</si>
  <si>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</si>
  <si>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</si>
  <si>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</si>
  <si>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</si>
  <si>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</si>
  <si>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</si>
  <si>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</si>
  <si>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</si>
  <si>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</si>
  <si>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</si>
  <si>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</si>
  <si>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</si>
  <si>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</si>
  <si>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</si>
  <si>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</si>
  <si>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</si>
  <si>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</si>
  <si>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</si>
  <si>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</si>
  <si>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</si>
  <si>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</si>
  <si>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</si>
  <si>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</si>
  <si>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</si>
  <si>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</si>
  <si>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</si>
  <si>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</si>
  <si>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</si>
  <si>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</si>
  <si>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</si>
  <si>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</si>
  <si>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</si>
  <si>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</si>
  <si>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</si>
  <si>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</si>
  <si>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</si>
  <si>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</si>
  <si>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</si>
  <si>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</si>
  <si>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</si>
  <si>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</si>
  <si>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</si>
  <si>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</si>
  <si>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</si>
  <si>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</si>
  <si>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</si>
  <si>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</si>
  <si>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</si>
  <si>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</si>
  <si>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</si>
  <si>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</si>
  <si>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</si>
  <si>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</si>
  <si>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</si>
  <si>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</si>
  <si>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</si>
  <si>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</si>
  <si>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</si>
  <si>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</si>
  <si>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</si>
  <si>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</si>
  <si>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</si>
  <si>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</si>
  <si>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</si>
  <si>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</si>
  <si>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</si>
  <si>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</si>
  <si>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</si>
  <si>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</si>
  <si>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</si>
  <si>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</si>
  <si>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</si>
  <si>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</si>
  <si>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</si>
  <si>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</si>
  <si>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</si>
  <si>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</si>
  <si>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</si>
  <si>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</si>
  <si>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</si>
  <si>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</si>
  <si>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</si>
  <si>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</si>
  <si>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</si>
  <si>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</si>
  <si>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</si>
  <si>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</si>
  <si>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</si>
  <si>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</si>
  <si>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</si>
  <si>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</si>
  <si>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</si>
  <si>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</si>
  <si>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</si>
  <si>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</si>
  <si>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</si>
  <si>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</si>
  <si>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</si>
  <si>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</si>
  <si>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</si>
  <si>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</si>
  <si>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</si>
  <si>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ХМАО (Белоярский район)</t>
  </si>
  <si>
    <t>ХМАО (Березовский район (Хулимсунт, Светлый, Приполярный))</t>
  </si>
  <si>
    <t>ХМАО  (Нефтеюганский район (Салым)</t>
  </si>
  <si>
    <t>ХМАО (Октябрьский район)</t>
  </si>
  <si>
    <t>ХМАО (Советский район, г. Югорск)</t>
  </si>
  <si>
    <t>ХМАО (Советский район, кроме г.Югорск)</t>
  </si>
  <si>
    <t>ХМАО (Ханты-Мансийский район (Белогорье, Луговской, Троица, Кирпичный))</t>
  </si>
  <si>
    <t>5.</t>
  </si>
  <si>
    <t>5.1.</t>
  </si>
  <si>
    <t>5.2.</t>
  </si>
  <si>
    <t>5.3.</t>
  </si>
  <si>
    <t>5.3.1.</t>
  </si>
  <si>
    <t>5.3.2.</t>
  </si>
  <si>
    <t>5.3.3.</t>
  </si>
  <si>
    <t>5.3.4.</t>
  </si>
  <si>
    <t>5.4.</t>
  </si>
  <si>
    <t>5.5.</t>
  </si>
  <si>
    <t>5.5.1.</t>
  </si>
  <si>
    <t>5.5.1.1.</t>
  </si>
  <si>
    <t>5.5.1.2.1.</t>
  </si>
  <si>
    <t>5.5.1.2.3.</t>
  </si>
  <si>
    <t>5.5.1.2.2.</t>
  </si>
  <si>
    <t>5.5.1.3</t>
  </si>
  <si>
    <t>5.5.2.</t>
  </si>
  <si>
    <t>5.5.2.2.</t>
  </si>
  <si>
    <t>5.5.2.3.</t>
  </si>
  <si>
    <t>5.5.3.</t>
  </si>
  <si>
    <t>5.5.3.1.</t>
  </si>
  <si>
    <t>5.5.3.2.</t>
  </si>
  <si>
    <t>5.5.3.3.</t>
  </si>
  <si>
    <t>5.5.3.4.</t>
  </si>
  <si>
    <t>5.5.4.</t>
  </si>
  <si>
    <t>5.5.4.1.</t>
  </si>
  <si>
    <t>5.5.4.2.</t>
  </si>
  <si>
    <t>5.5.4.3.</t>
  </si>
  <si>
    <t>5.5.4.4.</t>
  </si>
  <si>
    <t>5.5.4.5.</t>
  </si>
  <si>
    <t>5.5.4.5.1</t>
  </si>
  <si>
    <t>5.5.4.5.2</t>
  </si>
  <si>
    <t>5.5.4.5.3</t>
  </si>
  <si>
    <t>5.5.4.5.4</t>
  </si>
  <si>
    <t>5.5.5.</t>
  </si>
  <si>
    <t>5.5.6.</t>
  </si>
  <si>
    <t>5.5.6.2.</t>
  </si>
  <si>
    <t>5.5.6.3.</t>
  </si>
  <si>
    <t>5.5.6.4.</t>
  </si>
  <si>
    <t>5.5.6.5.</t>
  </si>
  <si>
    <t>5.5.6.6.</t>
  </si>
  <si>
    <t>5.5.6.7.</t>
  </si>
  <si>
    <t>6.</t>
  </si>
  <si>
    <t>7.</t>
  </si>
  <si>
    <t>7.1.</t>
  </si>
  <si>
    <t>7.2.</t>
  </si>
  <si>
    <t>7.3.</t>
  </si>
  <si>
    <t>7.4.</t>
  </si>
  <si>
    <t>7.6.</t>
  </si>
  <si>
    <t>8.</t>
  </si>
  <si>
    <t>8.1.</t>
  </si>
  <si>
    <t>8.1.3.</t>
  </si>
  <si>
    <t>8.1.2.</t>
  </si>
  <si>
    <t>8.1.1.</t>
  </si>
  <si>
    <t>8.2.</t>
  </si>
  <si>
    <t>10.</t>
  </si>
  <si>
    <t>13.</t>
  </si>
  <si>
    <t>12.</t>
  </si>
  <si>
    <t>ХМАО (г. Сургут и Сургутский район)</t>
  </si>
  <si>
    <t>ХМАО (Нижневартовский район)</t>
  </si>
  <si>
    <t>22</t>
  </si>
  <si>
    <t xml:space="preserve"> год</t>
  </si>
  <si>
    <t>* в связи с отсутствием утвержденных показателей на 2018-2022гг., указаны показатели, утвержденные на 2017г.</t>
  </si>
  <si>
    <t>* в связи с отсутствием утвержденных показателей на 2020-2022гг., указаны показатели, утвержденные на 2019г.</t>
  </si>
  <si>
    <t xml:space="preserve"> год*</t>
  </si>
  <si>
    <t>к приказу ФАС России</t>
  </si>
  <si>
    <t>от 18.01.2019 № 38/19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</si>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</sst>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General_)"/>
    <numFmt numFmtId="168" formatCode="#,##0.000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* #,##0.00_);_(* \(#,##0.00\);_(* &quot;-&quot;??_);_(@_)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6">
    <xf numFmtId="0" fontId="0" fillId="0" borderId="0"/>
    <xf numFmtId="0" fontId="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175" fontId="24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7" fontId="24" fillId="0" borderId="0">
      <protection locked="0"/>
    </xf>
    <xf numFmtId="174" fontId="24" fillId="0" borderId="4">
      <protection locked="0"/>
    </xf>
    <xf numFmtId="174" fontId="25" fillId="0" borderId="0">
      <protection locked="0"/>
    </xf>
    <xf numFmtId="174" fontId="25" fillId="0" borderId="0">
      <protection locked="0"/>
    </xf>
    <xf numFmtId="174" fontId="24" fillId="0" borderId="4"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0" fontId="39" fillId="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5" applyNumberFormat="0" applyAlignment="0" applyProtection="0"/>
    <xf numFmtId="0" fontId="44" fillId="0" borderId="10" applyNumberFormat="0" applyFill="0" applyAlignment="0" applyProtection="0"/>
    <xf numFmtId="0" fontId="4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/>
    <xf numFmtId="0" fontId="13" fillId="0" borderId="0"/>
    <xf numFmtId="0" fontId="12" fillId="0" borderId="0"/>
    <xf numFmtId="0" fontId="9" fillId="23" borderId="11" applyNumberFormat="0" applyFont="0" applyAlignment="0" applyProtection="0"/>
    <xf numFmtId="0" fontId="47" fillId="20" borderId="12" applyNumberFormat="0" applyAlignment="0" applyProtection="0"/>
    <xf numFmtId="0" fontId="14" fillId="0" borderId="0" applyNumberFormat="0">
      <alignment horizontal="left"/>
    </xf>
    <xf numFmtId="0" fontId="12" fillId="0" borderId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67" fontId="15" fillId="0" borderId="14">
      <protection locked="0"/>
    </xf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Border="0">
      <alignment horizontal="center" vertical="center" wrapText="1"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>
      <alignment vertical="top"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5" applyBorder="0">
      <alignment horizontal="center" vertical="center" wrapText="1"/>
    </xf>
    <xf numFmtId="167" fontId="16" fillId="24" borderId="14"/>
    <xf numFmtId="4" fontId="9" fillId="25" borderId="1" applyBorder="0">
      <alignment horizontal="right"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18" fillId="0" borderId="0">
      <alignment horizontal="center" vertical="top" wrapText="1"/>
    </xf>
    <xf numFmtId="0" fontId="19" fillId="0" borderId="0">
      <alignment horizontal="centerContinuous" vertical="center"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168" fontId="21" fillId="26" borderId="1">
      <alignment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49" fontId="9" fillId="0" borderId="0" applyBorder="0">
      <alignment vertical="top"/>
    </xf>
    <xf numFmtId="0" fontId="7" fillId="0" borderId="0"/>
    <xf numFmtId="0" fontId="7" fillId="0" borderId="0"/>
    <xf numFmtId="0" fontId="8" fillId="0" borderId="0"/>
    <xf numFmtId="0" fontId="53" fillId="0" borderId="0"/>
    <xf numFmtId="0" fontId="53" fillId="0" borderId="0"/>
    <xf numFmtId="0" fontId="7" fillId="0" borderId="0"/>
    <xf numFmtId="0" fontId="57" fillId="0" borderId="0"/>
    <xf numFmtId="0" fontId="57" fillId="0" borderId="0"/>
    <xf numFmtId="0" fontId="59" fillId="0" borderId="0"/>
    <xf numFmtId="49" fontId="9" fillId="0" borderId="0" applyBorder="0">
      <alignment vertical="top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69" fontId="52" fillId="25" borderId="16" applyNumberFormat="0" applyBorder="0" applyAlignment="0">
      <alignment vertical="center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7" fillId="23" borderId="11" applyNumberFormat="0" applyFont="0" applyAlignment="0" applyProtection="0"/>
    <xf numFmtId="9" fontId="15" fillId="0" borderId="0" applyFill="0" applyBorder="0" applyAlignment="0" applyProtection="0"/>
    <xf numFmtId="9" fontId="7" fillId="0" borderId="0" applyFon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2" fillId="0" borderId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17" fillId="0" borderId="0">
      <alignment horizontal="center"/>
    </xf>
    <xf numFmtId="49" fontId="17" fillId="0" borderId="0">
      <alignment horizontal="center"/>
    </xf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165" fontId="26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9" fillId="26" borderId="0" applyBorder="0">
      <alignment horizontal="right"/>
    </xf>
    <xf numFmtId="4" fontId="9" fillId="27" borderId="17" applyBorder="0">
      <alignment horizontal="right"/>
    </xf>
    <xf numFmtId="4" fontId="9" fillId="26" borderId="1" applyFont="0" applyBorder="0">
      <alignment horizontal="right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8" fontId="24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59" fillId="0" borderId="0"/>
    <xf numFmtId="0" fontId="59" fillId="0" borderId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0" fillId="0" borderId="0" xfId="0" applyFont="1"/>
    <xf numFmtId="0" fontId="60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1" fillId="0" borderId="0" xfId="0" applyFont="1"/>
    <xf numFmtId="0" fontId="61" fillId="0" borderId="0" xfId="0" applyFont="1" applyBorder="1" applyAlignment="1">
      <alignment horizontal="center" vertical="top"/>
    </xf>
    <xf numFmtId="0" fontId="61" fillId="0" borderId="0" xfId="0" applyFont="1" applyBorder="1"/>
    <xf numFmtId="0" fontId="5" fillId="0" borderId="0" xfId="0" applyFont="1" applyAlignment="1">
      <alignment horizontal="left"/>
    </xf>
    <xf numFmtId="0" fontId="61" fillId="0" borderId="3" xfId="0" applyFont="1" applyBorder="1" applyAlignment="1">
      <alignment vertical="top"/>
    </xf>
    <xf numFmtId="0" fontId="62" fillId="0" borderId="0" xfId="0" applyFont="1"/>
    <xf numFmtId="0" fontId="62" fillId="0" borderId="3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top"/>
    </xf>
    <xf numFmtId="4" fontId="61" fillId="0" borderId="0" xfId="0" applyNumberFormat="1" applyFont="1"/>
    <xf numFmtId="0" fontId="61" fillId="0" borderId="3" xfId="0" applyFont="1" applyBorder="1" applyAlignment="1">
      <alignment horizontal="center" vertical="top"/>
    </xf>
    <xf numFmtId="0" fontId="61" fillId="0" borderId="2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61" fillId="0" borderId="2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2" fillId="0" borderId="3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top"/>
    </xf>
    <xf numFmtId="2" fontId="61" fillId="0" borderId="3" xfId="0" applyNumberFormat="1" applyFont="1" applyBorder="1" applyAlignment="1">
      <alignment horizontal="center" vertical="top"/>
    </xf>
    <xf numFmtId="2" fontId="61" fillId="0" borderId="2" xfId="0" applyNumberFormat="1" applyFont="1" applyBorder="1" applyAlignment="1">
      <alignment horizontal="center" vertical="top"/>
    </xf>
    <xf numFmtId="2" fontId="61" fillId="0" borderId="19" xfId="0" applyNumberFormat="1" applyFont="1" applyBorder="1" applyAlignment="1">
      <alignment horizontal="center" vertical="top"/>
    </xf>
    <xf numFmtId="0" fontId="62" fillId="0" borderId="2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top"/>
    </xf>
    <xf numFmtId="0" fontId="6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61" fillId="0" borderId="3" xfId="0" applyNumberFormat="1" applyFont="1" applyBorder="1" applyAlignment="1">
      <alignment horizontal="center" vertical="top"/>
    </xf>
    <xf numFmtId="4" fontId="61" fillId="0" borderId="2" xfId="0" applyNumberFormat="1" applyFont="1" applyBorder="1" applyAlignment="1">
      <alignment horizontal="center" vertical="top"/>
    </xf>
    <xf numFmtId="4" fontId="61" fillId="0" borderId="19" xfId="0" applyNumberFormat="1" applyFont="1" applyBorder="1" applyAlignment="1">
      <alignment horizontal="center" vertical="top"/>
    </xf>
  </cellXfs>
  <cellStyles count="446">
    <cellStyle name=" 1" xfId="3"/>
    <cellStyle name="_2.1.10 Расходы на содержание зданий" xfId="4"/>
    <cellStyle name="_2.1.11 Прочие материалы" xfId="5"/>
    <cellStyle name="_2.2 Проект Штатное Орловский филиал с 01.01.07" xfId="6"/>
    <cellStyle name="_2.5.3 Страхование" xfId="7"/>
    <cellStyle name="_4. Бюджетные формы ОАО ГПРГ" xfId="8"/>
    <cellStyle name="_4. Бюджетные формы ОАО ГПРГ_Бюджетные формы 2008 план 30.08.07" xfId="9"/>
    <cellStyle name="_4. Бюджетные формы ОАО ГПРГ_Бюджетные формы 2008 план 30.08.07_Книга1" xfId="10"/>
    <cellStyle name="_4. Бюджетные формы ОАО ГПРГ_Бюджетные формы 2008 план 30.08.07_Приложение 1_Бюджетные формы" xfId="11"/>
    <cellStyle name="_4. Бюджетные формы ОАО ГПРГ_Бюджетные формы 2008 план 30.08.07_Приложение 2_Расшифровки" xfId="12"/>
    <cellStyle name="_4. Бюджетные формы ОАО ГПРГ_Бюджетные формы 2008 план 30.08.07_Форма 9 3 2009 г " xfId="13"/>
    <cellStyle name="_4. Бюджетные формы ОАО ГПРГ_Бюджетные формы 2008 план 30.08.07_Форма 9 3 2009 г  (2)" xfId="14"/>
    <cellStyle name="_4. Бюджетные формы ОАО ГПРГ_Бюджетные формы 2008 план 30.08.07_ЧП нараст итогом" xfId="15"/>
    <cellStyle name="_4. Бюджетные формы ОАО ГПРГ_Бюджетные формы 2008 план 31.08.07" xfId="16"/>
    <cellStyle name="_4. Бюджетные формы ОАО ГПРГ_Бюджетные формы 2008 план 31.08.07_Книга1" xfId="17"/>
    <cellStyle name="_4. Бюджетные формы ОАО ГПРГ_Бюджетные формы 2008 план 31.08.07_Приложение 1_Бюджетные формы" xfId="18"/>
    <cellStyle name="_4. Бюджетные формы ОАО ГПРГ_Бюджетные формы 2008 план 31.08.07_Приложение 2_Расшифровки" xfId="19"/>
    <cellStyle name="_4. Бюджетные формы ОАО ГПРГ_Бюджетные формы 2008 план 31.08.07_Форма 9 3 2009 г " xfId="20"/>
    <cellStyle name="_4. Бюджетные формы ОАО ГПРГ_Бюджетные формы 2008 план 31.08.07_Форма 9 3 2009 г  (2)" xfId="21"/>
    <cellStyle name="_4. Бюджетные формы ОАО ГПРГ_Бюджетные формы 2008 план 31.08.07_ЧП нараст итогом" xfId="22"/>
    <cellStyle name="_4. Бюджетные формы ОАО ГПРГ_Форма 9 3 2009 г " xfId="23"/>
    <cellStyle name="_4. Бюджетные формы ОАО ГПРГ_Форма 9 3 2009 г  (2)" xfId="24"/>
    <cellStyle name="_9 4" xfId="25"/>
    <cellStyle name="_9 4_Книга1" xfId="26"/>
    <cellStyle name="_9 4_Приложение 1_Бюджетные формы" xfId="27"/>
    <cellStyle name="_9 4_Приложение 2_Расшифровки" xfId="28"/>
    <cellStyle name="_9 4_Форма 9 3 2009 г " xfId="29"/>
    <cellStyle name="_9 4_Форма 9 3 2009 г  (2)" xfId="30"/>
    <cellStyle name="_9 4_ЧП нараст итогом" xfId="31"/>
    <cellStyle name="_Анализатор_регламент_vr3" xfId="32"/>
    <cellStyle name="_Анализатор_регламент_vr3_Бюджетные формы 2008 план 30.08.07" xfId="33"/>
    <cellStyle name="_Анализатор_регламент_vr3_Бюджетные формы 2008 план 30.08.07_Книга1" xfId="34"/>
    <cellStyle name="_Анализатор_регламент_vr3_Бюджетные формы 2008 план 30.08.07_Приложение 1_Бюджетные формы" xfId="35"/>
    <cellStyle name="_Анализатор_регламент_vr3_Бюджетные формы 2008 план 30.08.07_Приложение 2_Расшифровки" xfId="36"/>
    <cellStyle name="_Анализатор_регламент_vr3_Бюджетные формы 2008 план 30.08.07_Форма 9 3 2009 г " xfId="37"/>
    <cellStyle name="_Анализатор_регламент_vr3_Бюджетные формы 2008 план 30.08.07_Форма 9 3 2009 г  (2)" xfId="38"/>
    <cellStyle name="_Анализатор_регламент_vr3_Бюджетные формы 2008 план 30.08.07_ЧП нараст итогом" xfId="39"/>
    <cellStyle name="_Анализатор_регламент_vr3_Бюджетные формы 2008 план 31.08.07" xfId="40"/>
    <cellStyle name="_Анализатор_регламент_vr3_Бюджетные формы 2008 план 31.08.07_Книга1" xfId="41"/>
    <cellStyle name="_Анализатор_регламент_vr3_Бюджетные формы 2008 план 31.08.07_Приложение 1_Бюджетные формы" xfId="42"/>
    <cellStyle name="_Анализатор_регламент_vr3_Бюджетные формы 2008 план 31.08.07_Приложение 2_Расшифровки" xfId="43"/>
    <cellStyle name="_Анализатор_регламент_vr3_Бюджетные формы 2008 план 31.08.07_Форма 9 3 2009 г " xfId="44"/>
    <cellStyle name="_Анализатор_регламент_vr3_Бюджетные формы 2008 план 31.08.07_Форма 9 3 2009 г  (2)" xfId="45"/>
    <cellStyle name="_Анализатор_регламент_vr3_Бюджетные формы 2008 план 31.08.07_ЧП нараст итогом" xfId="46"/>
    <cellStyle name="_Анализатор_регламент_vr3_Книга1" xfId="47"/>
    <cellStyle name="_Анализатор_регламент_vr3_Приложение 1_Бюджетные формы" xfId="48"/>
    <cellStyle name="_Анализатор_регламент_vr3_Приложение 2_Расшифровки" xfId="49"/>
    <cellStyle name="_Анализатор_регламент_vr3_Форма 9 3 2009 г " xfId="50"/>
    <cellStyle name="_Анализатор_регламент_vr3_Форма 9 3 2009 г  (2)" xfId="51"/>
    <cellStyle name="_Анализатор_регламент_vr3_ЧП нараст итогом" xfId="52"/>
    <cellStyle name="_БДР_формулы_2007_2(нов)" xfId="53"/>
    <cellStyle name="_Бюджетные формы 2008 ГПРГ(ГРО) план год" xfId="54"/>
    <cellStyle name="_Бюджетные формы 2008 ГПРГ(ГРО) план год_Книга1" xfId="55"/>
    <cellStyle name="_Бюджетные формы 2008 ГПРГ(ГРО) план год_Приложение 1_Бюджетные формы" xfId="56"/>
    <cellStyle name="_Бюджетные формы 2008 ГПРГ(ГРО) план год_Приложение 2_Расшифровки" xfId="57"/>
    <cellStyle name="_Бюджетные формы 2008 ГПРГ(ГРО) план год_Форма 9 3 2009 г " xfId="58"/>
    <cellStyle name="_Бюджетные формы 2008 ГПРГ(ГРО) план год_Форма 9 3 2009 г  (2)" xfId="59"/>
    <cellStyle name="_Бюджетные формы 2008 ГПРГ(ГРО) план год_ЧП нараст итогом" xfId="60"/>
    <cellStyle name="_Бюджетные формы 2008 с кооректировкой" xfId="61"/>
    <cellStyle name="_Бюджетные формы 2008 с кооректировкой_Книга1" xfId="62"/>
    <cellStyle name="_Бюджетные формы 2008 с кооректировкой_Приложение 1_Бюджетные формы" xfId="63"/>
    <cellStyle name="_Бюджетные формы 2008 с кооректировкой_Приложение 2_Расшифровки" xfId="64"/>
    <cellStyle name="_Бюджетные формы 2008 с кооректировкой_Форма 9 3 2009 г " xfId="65"/>
    <cellStyle name="_Бюджетные формы 2008 с кооректировкой_Форма 9 3 2009 г  (2)" xfId="66"/>
    <cellStyle name="_Бюджетные формы 2008 с кооректировкой_ЧП нараст итогом" xfId="67"/>
    <cellStyle name="_ВДГО" xfId="68"/>
    <cellStyle name="_ВДГО_МатерЗатрВФ" xfId="69"/>
    <cellStyle name="_ВДГО_ПланВФ+2010 г.с доп." xfId="70"/>
    <cellStyle name="_ВДГО_Приложение 1_Бюджетные формы" xfId="71"/>
    <cellStyle name="_ВДГО_ПрочЗатрВФ" xfId="72"/>
    <cellStyle name="_ВДГО_Расчет ОНА,ОНО" xfId="73"/>
    <cellStyle name="_ВО ОП ТЭС-ОТ- 2007" xfId="74"/>
    <cellStyle name="_ВФ ОАО ТЭС-ОТ- 2009" xfId="75"/>
    <cellStyle name="_Дивиденды ГРО 2008 для ПЭУ" xfId="76"/>
    <cellStyle name="_Для Светы" xfId="77"/>
    <cellStyle name="_Договор аренды ЯЭ с разбивкой" xfId="78"/>
    <cellStyle name="_Доходы Арх.Ф" xfId="79"/>
    <cellStyle name="_Доходы Упр" xfId="80"/>
    <cellStyle name="_измененные формы для беляева" xfId="81"/>
    <cellStyle name="_измененные формы для беляева_Форма 9 3 2009 г " xfId="82"/>
    <cellStyle name="_измененные формы для беляева_Форма 9 3 2009 г  (2)" xfId="83"/>
    <cellStyle name="_Книга1" xfId="84"/>
    <cellStyle name="_Книга2" xfId="85"/>
    <cellStyle name="_Коммунальные услуги Арх.Ф" xfId="86"/>
    <cellStyle name="_Копия Расчёт процентов по договорам займа (по бухгалтерии)" xfId="87"/>
    <cellStyle name="_Копия субаренда_филиалы (3)" xfId="88"/>
    <cellStyle name="_Корректировка Упр" xfId="89"/>
    <cellStyle name="_КОРРЕКТИРОВКА_коммуналка_ГПРГ" xfId="90"/>
    <cellStyle name="_Мат.затраты  Упр" xfId="91"/>
    <cellStyle name="_МатерЗатрВФ" xfId="92"/>
    <cellStyle name="_Материалы Арх.Ф" xfId="93"/>
    <cellStyle name="_Налоги" xfId="94"/>
    <cellStyle name="_оборудование" xfId="95"/>
    <cellStyle name="_ОТ ИД 2009" xfId="96"/>
    <cellStyle name="_План 2008 г. (Арх.Ф.)" xfId="97"/>
    <cellStyle name="_ПЛАН НА ГОД" xfId="98"/>
    <cellStyle name="_Приложение 1_Бюджетные формы" xfId="99"/>
    <cellStyle name="_Приложение 1_Бюджетные формы 2008 ГПРГ(ГРО) план год" xfId="100"/>
    <cellStyle name="_Приложение 2_Расшифровки" xfId="101"/>
    <cellStyle name="_Приложение 4_Расшифровки" xfId="102"/>
    <cellStyle name="_Приложение 4_Расшифровки_Книга1" xfId="103"/>
    <cellStyle name="_Приложение 4_Расшифровки_Приложение 1_Бюджетные формы" xfId="104"/>
    <cellStyle name="_Приложение 4_Расшифровки_Приложение 2_Расшифровки" xfId="105"/>
    <cellStyle name="_Приложение 4_Расшифровки_Форма 9 3 2009 г " xfId="106"/>
    <cellStyle name="_Приложение 4_Расшифровки_Форма 9 3 2009 г  (2)" xfId="107"/>
    <cellStyle name="_Приложение 4_Расшифровки_ЧП нараст итогом" xfId="108"/>
    <cellStyle name="_проч в проч" xfId="109"/>
    <cellStyle name="_проч усл стор орг" xfId="110"/>
    <cellStyle name="_ПрочЗатрВФ" xfId="111"/>
    <cellStyle name="_Прочие затраты Упр" xfId="112"/>
    <cellStyle name="_Прочие материал.расх. Арх.Ф" xfId="113"/>
    <cellStyle name="_Прочие материалы Арх.Ф" xfId="114"/>
    <cellStyle name="_Расчет дохода УКС на 2007г" xfId="115"/>
    <cellStyle name="_Свод БДДС на 2007" xfId="116"/>
    <cellStyle name="_Свод по кор 4 кв для Соколовой ТВ" xfId="117"/>
    <cellStyle name="_Свод табл доходов на 2005 год" xfId="118"/>
    <cellStyle name="_Свод табл доходов на 2005 год_Форма 9 3 2009 г " xfId="119"/>
    <cellStyle name="_Свод табл доходов на 2005 год_Форма 9 3 2009 г  (2)" xfId="120"/>
    <cellStyle name="_Сводный отчет о ДДС" xfId="121"/>
    <cellStyle name="_Сводный отчет о ДДС_Бюджетные формы 2008 план 30.08.07" xfId="122"/>
    <cellStyle name="_Сводный отчет о ДДС_Бюджетные формы 2008 план 30.08.07_Книга1" xfId="123"/>
    <cellStyle name="_Сводный отчет о ДДС_Бюджетные формы 2008 план 30.08.07_Приложение 1_Бюджетные формы" xfId="124"/>
    <cellStyle name="_Сводный отчет о ДДС_Бюджетные формы 2008 план 30.08.07_Приложение 2_Расшифровки" xfId="125"/>
    <cellStyle name="_Сводный отчет о ДДС_Бюджетные формы 2008 план 30.08.07_Форма 9 3 2009 г " xfId="126"/>
    <cellStyle name="_Сводный отчет о ДДС_Бюджетные формы 2008 план 30.08.07_Форма 9 3 2009 г  (2)" xfId="127"/>
    <cellStyle name="_Сводный отчет о ДДС_Бюджетные формы 2008 план 30.08.07_ЧП нараст итогом" xfId="128"/>
    <cellStyle name="_Сводный отчет о ДДС_Бюджетные формы 2008 план 31.08.07" xfId="129"/>
    <cellStyle name="_Сводный отчет о ДДС_Бюджетные формы 2008 план 31.08.07_Книга1" xfId="130"/>
    <cellStyle name="_Сводный отчет о ДДС_Бюджетные формы 2008 план 31.08.07_Приложение 1_Бюджетные формы" xfId="131"/>
    <cellStyle name="_Сводный отчет о ДДС_Бюджетные формы 2008 план 31.08.07_Приложение 2_Расшифровки" xfId="132"/>
    <cellStyle name="_Сводный отчет о ДДС_Бюджетные формы 2008 план 31.08.07_Форма 9 3 2009 г " xfId="133"/>
    <cellStyle name="_Сводный отчет о ДДС_Бюджетные формы 2008 план 31.08.07_Форма 9 3 2009 г  (2)" xfId="134"/>
    <cellStyle name="_Сводный отчет о ДДС_Бюджетные формы 2008 план 31.08.07_ЧП нараст итогом" xfId="135"/>
    <cellStyle name="_Сводный отчет о ДДС_Книга1" xfId="136"/>
    <cellStyle name="_Сводный отчет о ДДС_Приложение 1_Бюджетные формы" xfId="137"/>
    <cellStyle name="_Сводный отчет о ДДС_Приложение 2_Расшифровки" xfId="138"/>
    <cellStyle name="_Сводный отчет о ДДС_Форма 9 3 2009 г " xfId="139"/>
    <cellStyle name="_Сводный отчет о ДДС_Форма 9 3 2009 г  (2)" xfId="140"/>
    <cellStyle name="_Сводный отчет о ДДС_ЧП нараст итогом" xfId="141"/>
    <cellStyle name="_Содержание зданий Арх.Ф" xfId="142"/>
    <cellStyle name="_Содержание офиса" xfId="143"/>
    <cellStyle name="_Страхование Арх.Ф" xfId="144"/>
    <cellStyle name="_Услуги связи" xfId="145"/>
    <cellStyle name="_Факт (Астр. филиал)" xfId="146"/>
    <cellStyle name="_Факт (Управление)" xfId="147"/>
    <cellStyle name="_Факт 9 мес. (Архангельский филиал)" xfId="148"/>
    <cellStyle name="_Форма 10 ГРО" xfId="149"/>
    <cellStyle name="_Форма 10 ГРО_Форма 9 3 2009 г " xfId="150"/>
    <cellStyle name="_Форма 10 ГРО_Форма 9 3 2009 г  (2)" xfId="151"/>
    <cellStyle name="_Форма 9 3 2008 год (2)" xfId="152"/>
    <cellStyle name="_Форма 9 3 2009 г " xfId="153"/>
    <cellStyle name="_Форма 9.3 2008 год" xfId="154"/>
    <cellStyle name="_ФОТ для бюджета МОФ (форма 9.3)" xfId="155"/>
    <cellStyle name="_ЧП нараст итогом" xfId="156"/>
    <cellStyle name="_Шаблон 9_3 ГПРГ" xfId="157"/>
    <cellStyle name="_Шаблон 9_3 ГПРГ_МатерЗатрВФ" xfId="158"/>
    <cellStyle name="_Шаблон 9_3 ГПРГ_ПланВФ+2010 г.с доп." xfId="159"/>
    <cellStyle name="_Шаблон 9_3 ГПРГ_Расчет ОНА,ОНО" xfId="160"/>
    <cellStyle name="_Шаблон формы 9 3 ГПРГ план" xfId="161"/>
    <cellStyle name="_Шаблон формы 9 3 ГПРГ план (2)" xfId="162"/>
    <cellStyle name="_Шаблон формы 9 3 ГПРГ план (2)_Форма 9 3 2009 г " xfId="163"/>
    <cellStyle name="_Шаблон формы 9 3 ГПРГ план (2)_Форма 9 3 2009 г  (2)" xfId="164"/>
    <cellStyle name="_Шаблон формы 9 3 ГПРГ план_Форма 9 3 2009 г " xfId="165"/>
    <cellStyle name="_Шаблон формы 9 3 ГПРГ план_Форма 9 3 2009 г  (2)" xfId="166"/>
    <cellStyle name="_Шаблон формы 9 3 ГПРГ факт" xfId="167"/>
    <cellStyle name="_Шаблон формы 9 3 ГПРГ факт_Форма 9 3 2009 г " xfId="168"/>
    <cellStyle name="_Шаблон формы 9 3 ГПРГ факт_Форма 9 3 2009 г  (2)" xfId="169"/>
    <cellStyle name="_экон.форм-т ВО 1 с разбивкой" xfId="170"/>
    <cellStyle name="_Юр услуги" xfId="171"/>
    <cellStyle name="”€ќђќ‘ћ‚›‰" xfId="172"/>
    <cellStyle name="”€љ‘€ђћ‚ђќќ›‰" xfId="173"/>
    <cellStyle name="”ќђќ‘ћ‚›‰" xfId="174"/>
    <cellStyle name="”љ‘ђћ‚ђќќ›‰" xfId="175"/>
    <cellStyle name="„…ќ…†ќ›‰" xfId="176"/>
    <cellStyle name="€’ћѓћ‚›‰" xfId="177"/>
    <cellStyle name="‡ђѓћ‹ћ‚ћљ1" xfId="178"/>
    <cellStyle name="‡ђѓћ‹ћ‚ћљ2" xfId="179"/>
    <cellStyle name="’ћѓћ‚›‰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8"/>
    <cellStyle name="20% - Акцент1 3" xfId="189"/>
    <cellStyle name="20% - Акцент1 4" xfId="187"/>
    <cellStyle name="20% - Акцент2 2" xfId="191"/>
    <cellStyle name="20% - Акцент2 3" xfId="192"/>
    <cellStyle name="20% - Акцент2 4" xfId="190"/>
    <cellStyle name="20% - Акцент3 2" xfId="194"/>
    <cellStyle name="20% - Акцент3 3" xfId="195"/>
    <cellStyle name="20% - Акцент3 4" xfId="193"/>
    <cellStyle name="20% - Акцент4 2" xfId="197"/>
    <cellStyle name="20% - Акцент4 3" xfId="198"/>
    <cellStyle name="20% - Акцент4 4" xfId="196"/>
    <cellStyle name="20% - Акцент5 2" xfId="200"/>
    <cellStyle name="20% - Акцент5 3" xfId="201"/>
    <cellStyle name="20% - Акцент5 4" xfId="199"/>
    <cellStyle name="20% - Акцент6 2" xfId="203"/>
    <cellStyle name="20% - Акцент6 3" xfId="204"/>
    <cellStyle name="20% - Акцент6 4" xfId="202"/>
    <cellStyle name="40% - Accent1" xfId="205"/>
    <cellStyle name="40% - Accent2" xfId="206"/>
    <cellStyle name="40% - Accent3" xfId="207"/>
    <cellStyle name="40% - Accent4" xfId="208"/>
    <cellStyle name="40% - Accent5" xfId="209"/>
    <cellStyle name="40% - Accent6" xfId="210"/>
    <cellStyle name="40% - Акцент1 2" xfId="212"/>
    <cellStyle name="40% - Акцент1 3" xfId="213"/>
    <cellStyle name="40% - Акцент1 4" xfId="211"/>
    <cellStyle name="40% - Акцент2 2" xfId="215"/>
    <cellStyle name="40% - Акцент2 3" xfId="216"/>
    <cellStyle name="40% - Акцент2 4" xfId="214"/>
    <cellStyle name="40% - Акцент3 2" xfId="218"/>
    <cellStyle name="40% - Акцент3 3" xfId="219"/>
    <cellStyle name="40% - Акцент3 4" xfId="217"/>
    <cellStyle name="40% - Акцент4 2" xfId="221"/>
    <cellStyle name="40% - Акцент4 3" xfId="222"/>
    <cellStyle name="40% - Акцент4 4" xfId="220"/>
    <cellStyle name="40% - Акцент5 2" xfId="224"/>
    <cellStyle name="40% - Акцент5 3" xfId="225"/>
    <cellStyle name="40% - Акцент5 4" xfId="223"/>
    <cellStyle name="40% - Акцент6 2" xfId="227"/>
    <cellStyle name="40% - Акцент6 3" xfId="228"/>
    <cellStyle name="40% - Акцент6 4" xfId="226"/>
    <cellStyle name="60% - Accent1" xfId="229"/>
    <cellStyle name="60% - Accent2" xfId="230"/>
    <cellStyle name="60% - Accent3" xfId="231"/>
    <cellStyle name="60% - Accent4" xfId="232"/>
    <cellStyle name="60% - Accent5" xfId="233"/>
    <cellStyle name="60% - Accent6" xfId="234"/>
    <cellStyle name="60% - Акцент1 2" xfId="236"/>
    <cellStyle name="60% - Акцент1 3" xfId="237"/>
    <cellStyle name="60% - Акцент1 4" xfId="235"/>
    <cellStyle name="60% - Акцент2 2" xfId="239"/>
    <cellStyle name="60% - Акцент2 3" xfId="240"/>
    <cellStyle name="60% - Акцент2 4" xfId="238"/>
    <cellStyle name="60% - Акцент3 2" xfId="242"/>
    <cellStyle name="60% - Акцент3 3" xfId="243"/>
    <cellStyle name="60% - Акцент3 4" xfId="241"/>
    <cellStyle name="60% - Акцент4 2" xfId="245"/>
    <cellStyle name="60% - Акцент4 3" xfId="246"/>
    <cellStyle name="60% - Акцент4 4" xfId="244"/>
    <cellStyle name="60% - Акцент5 2" xfId="248"/>
    <cellStyle name="60% - Акцент5 3" xfId="249"/>
    <cellStyle name="60% - Акцент5 4" xfId="247"/>
    <cellStyle name="60% - Акцент6 2" xfId="251"/>
    <cellStyle name="60% - Акцент6 3" xfId="252"/>
    <cellStyle name="60% - Акцент6 4" xfId="250"/>
    <cellStyle name="Accent1" xfId="253"/>
    <cellStyle name="Accent2" xfId="254"/>
    <cellStyle name="Accent3" xfId="255"/>
    <cellStyle name="Accent4" xfId="256"/>
    <cellStyle name="Accent5" xfId="257"/>
    <cellStyle name="Accent6" xfId="258"/>
    <cellStyle name="Bad" xfId="259"/>
    <cellStyle name="Calculation" xfId="260"/>
    <cellStyle name="Check Cell" xfId="261"/>
    <cellStyle name="Comma [0]_irl tel sep5" xfId="262"/>
    <cellStyle name="Comma_irl tel sep5" xfId="263"/>
    <cellStyle name="Currency [0]" xfId="264"/>
    <cellStyle name="Currency [0] 2" xfId="265"/>
    <cellStyle name="Currency [0] 2 2" xfId="266"/>
    <cellStyle name="Currency [0] 3" xfId="267"/>
    <cellStyle name="Currency [0] 3 2" xfId="268"/>
    <cellStyle name="Currency [0] 4" xfId="269"/>
    <cellStyle name="Currency [0] 4 2" xfId="270"/>
    <cellStyle name="Currency [0] 5" xfId="271"/>
    <cellStyle name="Currency [0] 5 2" xfId="272"/>
    <cellStyle name="Currency_irl tel sep5" xfId="273"/>
    <cellStyle name="Euro" xfId="274"/>
    <cellStyle name="Explanatory Text" xfId="275"/>
    <cellStyle name="F2" xfId="276"/>
    <cellStyle name="F3" xfId="277"/>
    <cellStyle name="F4" xfId="278"/>
    <cellStyle name="F5" xfId="279"/>
    <cellStyle name="F6" xfId="280"/>
    <cellStyle name="F7" xfId="281"/>
    <cellStyle name="F8" xfId="282"/>
    <cellStyle name="Good" xfId="283"/>
    <cellStyle name="Heading 1" xfId="284"/>
    <cellStyle name="Heading 2" xfId="285"/>
    <cellStyle name="Heading 3" xfId="286"/>
    <cellStyle name="Heading 4" xfId="287"/>
    <cellStyle name="Input" xfId="288"/>
    <cellStyle name="Linked Cell" xfId="289"/>
    <cellStyle name="Neutral" xfId="290"/>
    <cellStyle name="normal" xfId="291"/>
    <cellStyle name="Normal 2" xfId="292"/>
    <cellStyle name="Normal 2 2" xfId="293"/>
    <cellStyle name="normal 3" xfId="294"/>
    <cellStyle name="normal 4" xfId="295"/>
    <cellStyle name="normal 5" xfId="296"/>
    <cellStyle name="Normal_ASUS" xfId="297"/>
    <cellStyle name="Normal1" xfId="298"/>
    <cellStyle name="normбlnм_laroux" xfId="299"/>
    <cellStyle name="Note" xfId="300"/>
    <cellStyle name="Output" xfId="301"/>
    <cellStyle name="Price_Body" xfId="302"/>
    <cellStyle name="Style 1" xfId="303"/>
    <cellStyle name="Title" xfId="304"/>
    <cellStyle name="Total" xfId="305"/>
    <cellStyle name="Warning Text" xfId="306"/>
    <cellStyle name="Акцент1 2" xfId="308"/>
    <cellStyle name="Акцент1 3" xfId="309"/>
    <cellStyle name="Акцент1 4" xfId="307"/>
    <cellStyle name="Акцент2 2" xfId="311"/>
    <cellStyle name="Акцент2 3" xfId="312"/>
    <cellStyle name="Акцент2 4" xfId="310"/>
    <cellStyle name="Акцент3 2" xfId="314"/>
    <cellStyle name="Акцент3 3" xfId="315"/>
    <cellStyle name="Акцент3 4" xfId="313"/>
    <cellStyle name="Акцент4 2" xfId="317"/>
    <cellStyle name="Акцент4 3" xfId="318"/>
    <cellStyle name="Акцент4 4" xfId="316"/>
    <cellStyle name="Акцент5 2" xfId="320"/>
    <cellStyle name="Акцент5 3" xfId="321"/>
    <cellStyle name="Акцент5 4" xfId="319"/>
    <cellStyle name="Акцент6 2" xfId="323"/>
    <cellStyle name="Акцент6 3" xfId="324"/>
    <cellStyle name="Акцент6 4" xfId="322"/>
    <cellStyle name="Беззащитный" xfId="325"/>
    <cellStyle name="Ввод  2" xfId="327"/>
    <cellStyle name="Ввод  3" xfId="328"/>
    <cellStyle name="Ввод  4" xfId="326"/>
    <cellStyle name="Вывод 2" xfId="330"/>
    <cellStyle name="Вывод 3" xfId="331"/>
    <cellStyle name="Вывод 4" xfId="329"/>
    <cellStyle name="Вычисление 2" xfId="333"/>
    <cellStyle name="Вычисление 3" xfId="334"/>
    <cellStyle name="Вычисление 4" xfId="332"/>
    <cellStyle name="Гиперссылка 2" xfId="335"/>
    <cellStyle name="Гиперссылка 3" xfId="336"/>
    <cellStyle name="ДАТА" xfId="337"/>
    <cellStyle name="ДАТА 2" xfId="338"/>
    <cellStyle name="Заголовок" xfId="339"/>
    <cellStyle name="Заголовок 1 1" xfId="341"/>
    <cellStyle name="Заголовок 1 2" xfId="342"/>
    <cellStyle name="Заголовок 1 3" xfId="343"/>
    <cellStyle name="Заголовок 1 4" xfId="340"/>
    <cellStyle name="Заголовок 2 2" xfId="345"/>
    <cellStyle name="Заголовок 2 3" xfId="346"/>
    <cellStyle name="Заголовок 2 4" xfId="344"/>
    <cellStyle name="Заголовок 3 2" xfId="348"/>
    <cellStyle name="Заголовок 3 3" xfId="349"/>
    <cellStyle name="Заголовок 3 4" xfId="347"/>
    <cellStyle name="Заголовок 4 2" xfId="351"/>
    <cellStyle name="Заголовок 4 3" xfId="352"/>
    <cellStyle name="Заголовок 4 4" xfId="350"/>
    <cellStyle name="Заголовок таблицы" xfId="353"/>
    <cellStyle name="ЗАГОЛОВОК1" xfId="354"/>
    <cellStyle name="ЗАГОЛОВОК2" xfId="355"/>
    <cellStyle name="ЗаголовокСтолбца" xfId="356"/>
    <cellStyle name="Защитный" xfId="357"/>
    <cellStyle name="Значение" xfId="358"/>
    <cellStyle name="Итог 2" xfId="360"/>
    <cellStyle name="Итог 3" xfId="361"/>
    <cellStyle name="Итог 4" xfId="359"/>
    <cellStyle name="ИТОГОВЫЙ" xfId="362"/>
    <cellStyle name="ИТОГОВЫЙ 2" xfId="363"/>
    <cellStyle name="Контрольная ячейка 2" xfId="365"/>
    <cellStyle name="Контрольная ячейка 3" xfId="366"/>
    <cellStyle name="Контрольная ячейка 4" xfId="364"/>
    <cellStyle name="Мои наименования показателей" xfId="369"/>
    <cellStyle name="Мои наименования показателей 2" xfId="370"/>
    <cellStyle name="Мои наименования показателей 2 2" xfId="371"/>
    <cellStyle name="Мои наименования показателей 3" xfId="372"/>
    <cellStyle name="Мои наименования показателей 3 2" xfId="373"/>
    <cellStyle name="Мои наименования показателей 4" xfId="374"/>
    <cellStyle name="Мои наименования показателей 4 2" xfId="375"/>
    <cellStyle name="Мои наименования показателей 5" xfId="376"/>
    <cellStyle name="Мои наименования показателей 5 2" xfId="377"/>
    <cellStyle name="Мои наименования показателей_BALANCE.TBO.1.71" xfId="378"/>
    <cellStyle name="Мой заголовок" xfId="367"/>
    <cellStyle name="Мой заголовок листа" xfId="368"/>
    <cellStyle name="назв фил" xfId="379"/>
    <cellStyle name="Название 2" xfId="381"/>
    <cellStyle name="Название 3" xfId="382"/>
    <cellStyle name="Название 4" xfId="380"/>
    <cellStyle name="Нейтральный 2" xfId="384"/>
    <cellStyle name="Нейтральный 3" xfId="385"/>
    <cellStyle name="Нейтральный 4" xfId="383"/>
    <cellStyle name="Обычный" xfId="0" builtinId="0"/>
    <cellStyle name="Обычный 2" xfId="2"/>
    <cellStyle name="Обычный 2 2" xfId="387"/>
    <cellStyle name="Обычный 2 3" xfId="388"/>
    <cellStyle name="Обычный 2 4" xfId="389"/>
    <cellStyle name="Обычный 2 5" xfId="386"/>
    <cellStyle name="Обычный 2 6" xfId="444"/>
    <cellStyle name="Обычный 3" xfId="1"/>
    <cellStyle name="Обычный 3 2" xfId="391"/>
    <cellStyle name="Обычный 3 3" xfId="390"/>
    <cellStyle name="Обычный 3 4" xfId="445"/>
    <cellStyle name="Обычный 4" xfId="392"/>
    <cellStyle name="Обычный 4 2" xfId="393"/>
    <cellStyle name="Обычный 4 2 2" xfId="394"/>
    <cellStyle name="Обычный 5" xfId="395"/>
    <cellStyle name="Обычный 6" xfId="396"/>
    <cellStyle name="Обычный 7" xfId="397"/>
    <cellStyle name="Обычный 7 2" xfId="398"/>
    <cellStyle name="Обычный 7 3" xfId="443"/>
    <cellStyle name="Обычный 8" xfId="399"/>
    <cellStyle name="Обычный 9" xfId="441"/>
    <cellStyle name="Плохой 2" xfId="401"/>
    <cellStyle name="Плохой 3" xfId="402"/>
    <cellStyle name="Плохой 4" xfId="400"/>
    <cellStyle name="Поле ввода" xfId="403"/>
    <cellStyle name="Пояснение 2" xfId="405"/>
    <cellStyle name="Пояснение 3" xfId="406"/>
    <cellStyle name="Пояснение 4" xfId="404"/>
    <cellStyle name="Примечание 2" xfId="408"/>
    <cellStyle name="Примечание 3" xfId="409"/>
    <cellStyle name="Примечание 4" xfId="410"/>
    <cellStyle name="Примечание 5" xfId="411"/>
    <cellStyle name="Примечание 6" xfId="412"/>
    <cellStyle name="Примечание 7" xfId="407"/>
    <cellStyle name="Процентный 2" xfId="413"/>
    <cellStyle name="Процентный 3" xfId="414"/>
    <cellStyle name="Процентный 4" xfId="442"/>
    <cellStyle name="Связанная ячейка 2" xfId="416"/>
    <cellStyle name="Связанная ячейка 3" xfId="417"/>
    <cellStyle name="Связанная ячейка 4" xfId="415"/>
    <cellStyle name="Стиль 1" xfId="418"/>
    <cellStyle name="ТЕКСТ" xfId="419"/>
    <cellStyle name="ТЕКСТ 2" xfId="420"/>
    <cellStyle name="Текст предупреждения 2" xfId="422"/>
    <cellStyle name="Текст предупреждения 3" xfId="423"/>
    <cellStyle name="Текст предупреждения 4" xfId="421"/>
    <cellStyle name="Текстовый" xfId="424"/>
    <cellStyle name="Текстовый 2" xfId="425"/>
    <cellStyle name="Тысячи [0]_3Com" xfId="426"/>
    <cellStyle name="Тысячи_3Com" xfId="427"/>
    <cellStyle name="ФИКСИРОВАННЫЙ" xfId="428"/>
    <cellStyle name="ФИКСИРОВАННЫЙ 2" xfId="429"/>
    <cellStyle name="Финансовый 2" xfId="430"/>
    <cellStyle name="Финансовый 3" xfId="431"/>
    <cellStyle name="Финансовый 4" xfId="432"/>
    <cellStyle name="Финансовый 5" xfId="433"/>
    <cellStyle name="Формула" xfId="434"/>
    <cellStyle name="ФормулаВБ" xfId="435"/>
    <cellStyle name="ФормулаНаКонтроль" xfId="436"/>
    <cellStyle name="Хороший 2" xfId="438"/>
    <cellStyle name="Хороший 3" xfId="439"/>
    <cellStyle name="Хороший 4" xfId="437"/>
    <cellStyle name="Џђћ–…ќ’ќ›‰" xfId="4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tabSelected="1" view="pageBreakPreview" zoomScaleNormal="100" zoomScaleSheetLayoutView="100" workbookViewId="0">
      <selection activeCell="FU14" sqref="FU14"/>
    </sheetView>
  </sheetViews>
  <sheetFormatPr defaultColWidth="0.85546875" defaultRowHeight="12.75"/>
  <cols>
    <col min="1" max="118" width="0.85546875" style="1"/>
    <col min="119" max="119" width="16.5703125" style="1" hidden="1" customWidth="1"/>
    <col min="120" max="120" width="7.42578125" style="1" hidden="1" customWidth="1"/>
    <col min="121" max="16384" width="0.85546875" style="1"/>
  </cols>
  <sheetData>
    <row r="1" spans="1:119" ht="15">
      <c r="DA1" s="4" t="s">
        <v>201</v>
      </c>
      <c r="DB1" s="3"/>
    </row>
    <row r="2" spans="1:119" ht="15">
      <c r="DA2" s="4" t="s">
        <v>199</v>
      </c>
      <c r="DB2" s="3"/>
    </row>
    <row r="3" spans="1:119" ht="15">
      <c r="DA3" s="4" t="s">
        <v>200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2" t="s">
        <v>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5" t="s">
        <v>6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6" t="s">
        <v>194</v>
      </c>
      <c r="CF7" s="36"/>
      <c r="CG7" s="36"/>
      <c r="CH7" s="36"/>
      <c r="CI7" s="37" t="s">
        <v>198</v>
      </c>
      <c r="CJ7" s="37"/>
      <c r="CK7" s="37"/>
      <c r="CL7" s="37"/>
      <c r="CM7" s="37"/>
      <c r="CN7" s="37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3" t="s">
        <v>7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CX8" s="8"/>
      <c r="CY8" s="9"/>
      <c r="CZ8" s="9"/>
    </row>
    <row r="9" spans="1:119" s="5" customFormat="1" ht="15.75">
      <c r="A9" s="31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0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2" t="s">
        <v>127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3" t="s">
        <v>10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</row>
    <row r="12" spans="1:119" s="3" customFormat="1" ht="15"/>
    <row r="13" spans="1:119" s="7" customFormat="1" ht="22.5" customHeight="1">
      <c r="A13" s="34" t="s">
        <v>11</v>
      </c>
      <c r="B13" s="34"/>
      <c r="C13" s="34"/>
      <c r="D13" s="34"/>
      <c r="E13" s="34"/>
      <c r="F13" s="34"/>
      <c r="G13" s="34"/>
      <c r="H13" s="34"/>
      <c r="I13" s="34" t="s"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 t="s">
        <v>12</v>
      </c>
      <c r="BY13" s="34"/>
      <c r="BZ13" s="34"/>
      <c r="CA13" s="34"/>
      <c r="CB13" s="34"/>
      <c r="CC13" s="34"/>
      <c r="CD13" s="34"/>
      <c r="CE13" s="34"/>
      <c r="CF13" s="34"/>
      <c r="CG13" s="34"/>
      <c r="CH13" s="34" t="s">
        <v>1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26">
        <v>31937.874248349952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26">
        <v>19256.120566667152</v>
      </c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26">
        <v>5189.7994708349906</v>
      </c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26">
        <v>1596.6942766651214</v>
      </c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26">
        <v>466.9532224232596</v>
      </c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26">
        <v>72.604520121022418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26">
        <v>229.495684520921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26">
        <v>827.64084959991828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26">
        <v>0</v>
      </c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26">
        <v>5895.2599341826872</v>
      </c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26">
        <v>5569.6830517826875</v>
      </c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26">
        <v>0</v>
      </c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26">
        <v>4241.5046855826877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26">
        <v>1328.1783662</v>
      </c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26">
        <v>0</v>
      </c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26">
        <v>106.98088239999998</v>
      </c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26">
        <v>54.649000000000001</v>
      </c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26">
        <v>52.331882399999991</v>
      </c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26">
        <v>0</v>
      </c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26">
        <v>0</v>
      </c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26">
        <v>0</v>
      </c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26">
        <v>0</v>
      </c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26">
        <v>0</v>
      </c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26">
        <v>189.09646980000002</v>
      </c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26">
        <v>80.39960880000001</v>
      </c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26">
        <v>0</v>
      </c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26">
        <v>0</v>
      </c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26">
        <v>0</v>
      </c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26">
        <v>108.696861</v>
      </c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26">
        <v>0</v>
      </c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26">
        <v>0</v>
      </c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26">
        <v>0</v>
      </c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26">
        <v>108.696861</v>
      </c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26">
        <v>0</v>
      </c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26">
        <v>29.499530200000002</v>
      </c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26">
        <v>16.536787400000001</v>
      </c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26">
        <v>0</v>
      </c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26">
        <v>12.962742799999999</v>
      </c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26">
        <v>0</v>
      </c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26">
        <v>0</v>
      </c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26">
        <v>0</v>
      </c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8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26">
        <v>0</v>
      </c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8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26">
        <v>756.2190992950683</v>
      </c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8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26">
        <v>157.73142351186604</v>
      </c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26">
        <v>0</v>
      </c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26">
        <v>0</v>
      </c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8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26">
        <v>0</v>
      </c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8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26">
        <v>598.48767578320223</v>
      </c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8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26">
        <v>0</v>
      </c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8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26">
        <v>0</v>
      </c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8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26">
        <v>0</v>
      </c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8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26">
        <v>0</v>
      </c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8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26">
        <v>0</v>
      </c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26">
        <v>0</v>
      </c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26">
        <v>0</v>
      </c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26">
        <v>32987.670700000002</v>
      </c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26">
        <v>32</v>
      </c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8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26">
        <v>109.64</v>
      </c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8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22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21.5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 t="s">
        <v>196</v>
      </c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J47" sqref="J47:BW47"/>
    </sheetView>
  </sheetViews>
  <sheetFormatPr defaultColWidth="0.85546875" defaultRowHeight="12.75"/>
  <cols>
    <col min="1" max="118" width="0.85546875" style="1"/>
    <col min="119" max="119" width="14.42578125" style="1" hidden="1" customWidth="1"/>
    <col min="120" max="120" width="21.28515625" style="1" hidden="1" customWidth="1"/>
    <col min="121" max="16384" width="0.85546875" style="1"/>
  </cols>
  <sheetData>
    <row r="1" spans="1:119" ht="15">
      <c r="DA1" s="4" t="s">
        <v>201</v>
      </c>
      <c r="DB1" s="3"/>
    </row>
    <row r="2" spans="1:119" ht="15">
      <c r="DA2" s="4" t="s">
        <v>199</v>
      </c>
      <c r="DB2" s="3"/>
    </row>
    <row r="3" spans="1:119" ht="15">
      <c r="DA3" s="4" t="s">
        <v>200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2" t="s">
        <v>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5" t="s">
        <v>6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6" t="s">
        <v>194</v>
      </c>
      <c r="CF7" s="36"/>
      <c r="CG7" s="36"/>
      <c r="CH7" s="36"/>
      <c r="CI7" s="37" t="s">
        <v>198</v>
      </c>
      <c r="CJ7" s="37"/>
      <c r="CK7" s="37"/>
      <c r="CL7" s="37"/>
      <c r="CM7" s="37"/>
      <c r="CN7" s="37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3" t="s">
        <v>7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CX8" s="8"/>
      <c r="CY8" s="9"/>
      <c r="CZ8" s="9"/>
    </row>
    <row r="9" spans="1:119" s="5" customFormat="1" ht="15.75">
      <c r="A9" s="31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19" s="5" customFormat="1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2" t="s">
        <v>128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3" t="s">
        <v>10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</row>
    <row r="12" spans="1:119" s="3" customFormat="1" ht="15"/>
    <row r="13" spans="1:119" s="7" customFormat="1" ht="22.5" customHeight="1">
      <c r="A13" s="34" t="s">
        <v>11</v>
      </c>
      <c r="B13" s="34"/>
      <c r="C13" s="34"/>
      <c r="D13" s="34"/>
      <c r="E13" s="34"/>
      <c r="F13" s="34"/>
      <c r="G13" s="34"/>
      <c r="H13" s="34"/>
      <c r="I13" s="34" t="s"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 t="s">
        <v>12</v>
      </c>
      <c r="BY13" s="34"/>
      <c r="BZ13" s="34"/>
      <c r="CA13" s="34"/>
      <c r="CB13" s="34"/>
      <c r="CC13" s="34"/>
      <c r="CD13" s="34"/>
      <c r="CE13" s="34"/>
      <c r="CF13" s="34"/>
      <c r="CG13" s="34"/>
      <c r="CH13" s="34" t="s">
        <v>1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8">
        <v>2095.8459602095845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8">
        <v>526.81633063534844</v>
      </c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8">
        <v>142.03442278231267</v>
      </c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8">
        <v>249.42792523932076</v>
      </c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8">
        <v>73.698920688987982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8">
        <v>0.14218441290479999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8">
        <v>44.953971880067598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8">
        <v>130.63284825736039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8">
        <v>0</v>
      </c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8">
        <v>1177.5672815526027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8">
        <v>1070.0458649118839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8">
        <v>0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8">
        <v>1070.0458649118839</v>
      </c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8">
        <v>0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8">
        <v>0</v>
      </c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0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8">
        <v>54.649000000000001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0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8">
        <v>54.649000000000001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0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8">
        <v>0</v>
      </c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0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8">
        <v>1.7865314407185628</v>
      </c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40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8">
        <v>1.7865314407185628</v>
      </c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0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8">
        <v>0</v>
      </c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0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8">
        <v>0</v>
      </c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8">
        <v>0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8">
        <v>12.689497799999998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40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8">
        <v>12.689497799999998</v>
      </c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40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8">
        <v>0</v>
      </c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40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8">
        <v>0</v>
      </c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40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8">
        <v>0</v>
      </c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40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8">
        <v>0</v>
      </c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8">
        <v>0</v>
      </c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40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8">
        <v>0</v>
      </c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40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8">
        <v>0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40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8">
        <v>0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40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8">
        <v>0</v>
      </c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40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8">
        <v>38.396387399999995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40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8">
        <v>16.536787400000001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40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8">
        <v>21.859599999999997</v>
      </c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40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8">
        <v>0</v>
      </c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40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8">
        <v>0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8">
        <v>0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8">
        <v>0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40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8">
        <v>0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8">
        <v>101.69085920000001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40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8">
        <v>55.758374699999997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40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8">
        <v>0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40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8">
        <v>45.932484500000001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8">
        <v>0</v>
      </c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40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8">
        <v>0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40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8">
        <v>11.483121124999998</v>
      </c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40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8">
        <v>0</v>
      </c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40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8">
        <v>0</v>
      </c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40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8">
        <v>0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8">
        <v>0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40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8">
        <v>0</v>
      </c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8">
        <v>11.483121124999998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40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8">
        <v>1956.6849099999999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40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8">
        <v>2</v>
      </c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40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8">
        <v>14.9</v>
      </c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40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1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1.9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 t="s">
        <v>196</v>
      </c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J42" sqref="J42:BW42"/>
    </sheetView>
  </sheetViews>
  <sheetFormatPr defaultColWidth="0.85546875" defaultRowHeight="12.75"/>
  <cols>
    <col min="1" max="115" width="0.85546875" style="1"/>
    <col min="116" max="116" width="0.85546875" style="1" customWidth="1"/>
    <col min="117" max="117" width="0.85546875" style="1"/>
    <col min="118" max="118" width="0.85546875" style="1" customWidth="1"/>
    <col min="119" max="119" width="12.28515625" style="1" hidden="1" customWidth="1"/>
    <col min="120" max="120" width="9.28515625" style="1" hidden="1" customWidth="1"/>
    <col min="121" max="16384" width="0.85546875" style="1"/>
  </cols>
  <sheetData>
    <row r="1" spans="1:119" ht="15">
      <c r="DA1" s="4" t="s">
        <v>201</v>
      </c>
      <c r="DB1" s="3"/>
    </row>
    <row r="2" spans="1:119" ht="15">
      <c r="DA2" s="4" t="s">
        <v>199</v>
      </c>
      <c r="DB2" s="3"/>
    </row>
    <row r="3" spans="1:119" ht="15">
      <c r="DA3" s="4" t="s">
        <v>200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2" t="s">
        <v>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5" t="s">
        <v>6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6" t="s">
        <v>194</v>
      </c>
      <c r="CF7" s="36"/>
      <c r="CG7" s="36"/>
      <c r="CH7" s="36"/>
      <c r="CI7" s="37" t="s">
        <v>198</v>
      </c>
      <c r="CJ7" s="37"/>
      <c r="CK7" s="37"/>
      <c r="CL7" s="37"/>
      <c r="CM7" s="37"/>
      <c r="CN7" s="37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3" t="s">
        <v>7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CX8" s="8"/>
      <c r="CY8" s="9"/>
      <c r="CZ8" s="9"/>
    </row>
    <row r="9" spans="1:119" s="5" customFormat="1" ht="15.75">
      <c r="A9" s="31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2" t="s">
        <v>129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3" t="s">
        <v>10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</row>
    <row r="12" spans="1:119" s="3" customFormat="1" ht="15"/>
    <row r="13" spans="1:119" s="7" customFormat="1" ht="22.5" customHeight="1">
      <c r="A13" s="34" t="s">
        <v>11</v>
      </c>
      <c r="B13" s="34"/>
      <c r="C13" s="34"/>
      <c r="D13" s="34"/>
      <c r="E13" s="34"/>
      <c r="F13" s="34"/>
      <c r="G13" s="34"/>
      <c r="H13" s="34"/>
      <c r="I13" s="34" t="s"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 t="s">
        <v>12</v>
      </c>
      <c r="BY13" s="34"/>
      <c r="BZ13" s="34"/>
      <c r="CA13" s="34"/>
      <c r="CB13" s="34"/>
      <c r="CC13" s="34"/>
      <c r="CD13" s="34"/>
      <c r="CE13" s="34"/>
      <c r="CF13" s="34"/>
      <c r="CG13" s="34"/>
      <c r="CH13" s="34" t="s">
        <v>1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8">
        <v>1544.8597278069087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8">
        <v>666.71776283726672</v>
      </c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8">
        <v>201.34805475551101</v>
      </c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8">
        <v>58.244851428502081</v>
      </c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8">
        <v>58.244851428502081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8">
        <v>0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8">
        <v>0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8">
        <v>0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8">
        <v>0</v>
      </c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8">
        <v>618.54905878562874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8">
        <v>549.81265919999998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8">
        <v>0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8">
        <v>549.81265919999998</v>
      </c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8">
        <v>0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8">
        <v>0</v>
      </c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0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8">
        <v>0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0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8">
        <v>0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0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8">
        <v>0</v>
      </c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0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8">
        <v>68.736399585628732</v>
      </c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40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8">
        <v>68.736399585628732</v>
      </c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0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8">
        <v>0</v>
      </c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0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8">
        <v>0</v>
      </c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8">
        <v>0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8">
        <v>0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40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8">
        <v>0</v>
      </c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40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8">
        <v>0</v>
      </c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40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8">
        <v>0</v>
      </c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40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8">
        <v>0</v>
      </c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40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8">
        <v>0</v>
      </c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8">
        <v>0</v>
      </c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40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8">
        <v>0</v>
      </c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40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8">
        <v>0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40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8">
        <v>0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40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8">
        <v>0</v>
      </c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40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8">
        <v>0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40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8">
        <v>0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40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8">
        <v>0</v>
      </c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40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8">
        <v>0</v>
      </c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40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8">
        <v>0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8">
        <v>0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8">
        <v>0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40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8">
        <v>0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8">
        <v>47.467931527514395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40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8">
        <v>5.1868416253779994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40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8">
        <v>0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40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8">
        <v>0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8">
        <v>0</v>
      </c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40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8">
        <v>42.281089902136394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40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8">
        <v>0</v>
      </c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40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8">
        <v>0</v>
      </c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40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8">
        <v>0</v>
      </c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40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8">
        <v>0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8">
        <v>0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40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8">
        <v>0</v>
      </c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8">
        <v>0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40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8">
        <v>3023.0953699999995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40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8">
        <v>2</v>
      </c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40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8">
        <v>3.6</v>
      </c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40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4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1.9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 t="s">
        <v>196</v>
      </c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BX34" sqref="BX34:CG34"/>
    </sheetView>
  </sheetViews>
  <sheetFormatPr defaultColWidth="0.85546875" defaultRowHeight="12.75"/>
  <cols>
    <col min="1" max="92" width="0.85546875" style="1"/>
    <col min="93" max="93" width="0.85546875" style="1" customWidth="1"/>
    <col min="94" max="115" width="0.85546875" style="1"/>
    <col min="116" max="116" width="7" style="1" bestFit="1" customWidth="1"/>
    <col min="117" max="118" width="0.85546875" style="1"/>
    <col min="119" max="119" width="13.42578125" style="1" hidden="1" customWidth="1"/>
    <col min="120" max="120" width="15.5703125" style="1" hidden="1" customWidth="1"/>
    <col min="121" max="16384" width="0.85546875" style="1"/>
  </cols>
  <sheetData>
    <row r="1" spans="1:119" ht="15">
      <c r="DA1" s="4" t="s">
        <v>201</v>
      </c>
      <c r="DB1" s="3"/>
    </row>
    <row r="2" spans="1:119" ht="15">
      <c r="DA2" s="4" t="s">
        <v>199</v>
      </c>
      <c r="DB2" s="3"/>
    </row>
    <row r="3" spans="1:119" ht="15">
      <c r="DA3" s="4" t="s">
        <v>200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19" s="5" customFormat="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P7" s="32" t="s">
        <v>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5" t="s">
        <v>6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6" t="s">
        <v>194</v>
      </c>
      <c r="CF7" s="36"/>
      <c r="CG7" s="36"/>
      <c r="CH7" s="36"/>
      <c r="CI7" s="37" t="s">
        <v>195</v>
      </c>
      <c r="CJ7" s="37"/>
      <c r="CK7" s="37"/>
      <c r="CL7" s="37"/>
      <c r="CM7" s="37"/>
      <c r="CN7" s="37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19" s="7" customFormat="1" ht="11.25">
      <c r="P8" s="33" t="s">
        <v>7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CX8" s="16"/>
      <c r="CY8" s="9"/>
      <c r="CZ8" s="9"/>
    </row>
    <row r="9" spans="1:119" s="5" customFormat="1" ht="15.75">
      <c r="A9" s="31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19" s="5" customFormat="1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O10" s="14" t="s">
        <v>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2" t="s">
        <v>193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spans="1:119" s="7" customFormat="1" ht="11.25">
      <c r="AO11" s="33" t="s">
        <v>10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</row>
    <row r="12" spans="1:119" s="3" customFormat="1" ht="15"/>
    <row r="13" spans="1:119" s="7" customFormat="1" ht="22.5" customHeight="1">
      <c r="A13" s="34" t="s">
        <v>11</v>
      </c>
      <c r="B13" s="34"/>
      <c r="C13" s="34"/>
      <c r="D13" s="34"/>
      <c r="E13" s="34"/>
      <c r="F13" s="34"/>
      <c r="G13" s="34"/>
      <c r="H13" s="34"/>
      <c r="I13" s="34" t="s"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 t="s">
        <v>12</v>
      </c>
      <c r="BY13" s="34"/>
      <c r="BZ13" s="34"/>
      <c r="CA13" s="34"/>
      <c r="CB13" s="34"/>
      <c r="CC13" s="34"/>
      <c r="CD13" s="34"/>
      <c r="CE13" s="34"/>
      <c r="CF13" s="34"/>
      <c r="CG13" s="34"/>
      <c r="CH13" s="34" t="s">
        <v>1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8">
        <f>CH15+CH16+CH17+CH22+CH23</f>
        <v>2333.75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8">
        <v>55.33</v>
      </c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8">
        <v>16.600000000000001</v>
      </c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8">
        <f>CH18+CH19+CH20+CH21</f>
        <v>83.25</v>
      </c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8">
        <v>83.25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  <c r="DL18" s="17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8">
        <v>0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8">
        <v>0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8">
        <v>0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8">
        <v>1238.92</v>
      </c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8">
        <f>CH24+CH29+CH32+CH37+CH47+CH48</f>
        <v>939.65000000000009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8">
        <f>CH25+CH26+CH27+CH28</f>
        <v>0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8">
        <v>0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8">
        <v>0</v>
      </c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8">
        <v>0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8">
        <v>0</v>
      </c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0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8">
        <f>CH30+CH31</f>
        <v>9.9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0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8">
        <v>9.9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0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8">
        <v>0</v>
      </c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0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8">
        <f>CH33+CH34+CH35+CH36</f>
        <v>511.06</v>
      </c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40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8">
        <v>511.06</v>
      </c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0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8">
        <v>0</v>
      </c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0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8">
        <v>0</v>
      </c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8">
        <v>0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8">
        <f>CH38+CH39+CH40+CH41+CH42</f>
        <v>350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40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8">
        <v>0</v>
      </c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40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8">
        <v>0</v>
      </c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40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8">
        <v>0</v>
      </c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40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8">
        <v>0</v>
      </c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40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8">
        <f>CH43+CH44+CH45+CH46</f>
        <v>350</v>
      </c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8">
        <v>350</v>
      </c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40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8">
        <v>0</v>
      </c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40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8">
        <v>0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40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8">
        <v>0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40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8">
        <v>0</v>
      </c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40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8">
        <f>CH49+CH50+CH51+CH52+CH53+CH54</f>
        <v>68.69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40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8">
        <v>68.69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40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8">
        <v>0</v>
      </c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40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8">
        <v>0</v>
      </c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40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8">
        <v>0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8">
        <v>0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8">
        <v>0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40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8">
        <v>23.07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8">
        <f>CH57+CH58+CH59+CH60+CH61</f>
        <v>0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40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8">
        <v>0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40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8">
        <v>0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40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8">
        <v>0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8">
        <v>0</v>
      </c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40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8">
        <v>0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40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8">
        <v>0</v>
      </c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40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8">
        <v>0</v>
      </c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40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8">
        <v>0</v>
      </c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40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8">
        <v>0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8">
        <v>0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40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8">
        <v>0</v>
      </c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8">
        <v>0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40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8">
        <f>CH14-CH55+CH56+CH68</f>
        <v>2310.6799999999998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40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8">
        <v>0.1</v>
      </c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40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8">
        <v>4.54</v>
      </c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40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0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0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J26" sqref="J26:BW26"/>
    </sheetView>
  </sheetViews>
  <sheetFormatPr defaultColWidth="0.85546875" defaultRowHeight="12.75"/>
  <cols>
    <col min="1" max="118" width="0.85546875" style="1"/>
    <col min="119" max="119" width="12.5703125" style="1" hidden="1" customWidth="1"/>
    <col min="120" max="120" width="13.5703125" style="1" hidden="1" customWidth="1"/>
    <col min="121" max="16384" width="0.85546875" style="1"/>
  </cols>
  <sheetData>
    <row r="1" spans="1:119" ht="15">
      <c r="DA1" s="4" t="s">
        <v>201</v>
      </c>
      <c r="DB1" s="3"/>
    </row>
    <row r="2" spans="1:119" ht="15">
      <c r="DA2" s="4" t="s">
        <v>199</v>
      </c>
      <c r="DB2" s="3"/>
    </row>
    <row r="3" spans="1:119" ht="15">
      <c r="DA3" s="4" t="s">
        <v>200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2" t="s">
        <v>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5" t="s">
        <v>6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6" t="s">
        <v>194</v>
      </c>
      <c r="CF7" s="36"/>
      <c r="CG7" s="36"/>
      <c r="CH7" s="36"/>
      <c r="CI7" s="37" t="s">
        <v>198</v>
      </c>
      <c r="CJ7" s="37"/>
      <c r="CK7" s="37"/>
      <c r="CL7" s="37"/>
      <c r="CM7" s="37"/>
      <c r="CN7" s="37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3" t="s">
        <v>7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CX8" s="8"/>
      <c r="CY8" s="9"/>
      <c r="CZ8" s="9"/>
    </row>
    <row r="9" spans="1:119" s="5" customFormat="1" ht="15.75">
      <c r="A9" s="31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2" t="s">
        <v>130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3" t="s">
        <v>10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</row>
    <row r="12" spans="1:119" s="3" customFormat="1" ht="15"/>
    <row r="13" spans="1:119" s="7" customFormat="1" ht="22.5" customHeight="1">
      <c r="A13" s="34" t="s">
        <v>11</v>
      </c>
      <c r="B13" s="34"/>
      <c r="C13" s="34"/>
      <c r="D13" s="34"/>
      <c r="E13" s="34"/>
      <c r="F13" s="34"/>
      <c r="G13" s="34"/>
      <c r="H13" s="34"/>
      <c r="I13" s="34" t="s"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 t="s">
        <v>12</v>
      </c>
      <c r="BY13" s="34"/>
      <c r="BZ13" s="34"/>
      <c r="CA13" s="34"/>
      <c r="CB13" s="34"/>
      <c r="CC13" s="34"/>
      <c r="CD13" s="34"/>
      <c r="CE13" s="34"/>
      <c r="CF13" s="34"/>
      <c r="CG13" s="34"/>
      <c r="CH13" s="34" t="s">
        <v>1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8">
        <v>22243.952778102113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8">
        <v>11779.635012605173</v>
      </c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8">
        <v>3175.9144653264202</v>
      </c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8">
        <v>1647.9400583468198</v>
      </c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8">
        <v>441.05411325054797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8">
        <v>99.807657283151997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8">
        <v>325.34642319507998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8">
        <v>781.73186461803982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8">
        <v>200.98809219999998</v>
      </c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8">
        <v>5439.4751496236995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8">
        <v>4903.9717584045375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8">
        <v>0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8">
        <v>3600.5384594045377</v>
      </c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8">
        <v>1303.433299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8">
        <v>0</v>
      </c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0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8">
        <v>54.649000000000001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0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8">
        <v>54.649000000000001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0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8">
        <v>0</v>
      </c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0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8">
        <v>6.6212990191616772</v>
      </c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40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8">
        <v>6.6212990191616772</v>
      </c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0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8">
        <v>0</v>
      </c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0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8">
        <v>0</v>
      </c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8">
        <v>0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8">
        <v>184.64804119999999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40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8">
        <v>75.951180199999996</v>
      </c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40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8">
        <v>0</v>
      </c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40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8">
        <v>0</v>
      </c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40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8">
        <v>0</v>
      </c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40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8">
        <v>108.696861</v>
      </c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8">
        <v>0</v>
      </c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40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8">
        <v>0</v>
      </c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40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8">
        <v>0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40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8">
        <v>108.696861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40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8">
        <v>0</v>
      </c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40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8">
        <v>289.58505099999996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40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8">
        <v>16.536787400000001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40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8">
        <v>260.074591</v>
      </c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40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8">
        <v>12.973672599999999</v>
      </c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40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8">
        <v>0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8">
        <v>0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8">
        <v>0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40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8">
        <v>0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8">
        <v>1046.691422616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40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8">
        <v>212.79686671600001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40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8">
        <v>0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40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8">
        <v>833.8945559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8">
        <v>0</v>
      </c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40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8">
        <v>0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40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8">
        <v>208.47363897500003</v>
      </c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40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8">
        <v>0</v>
      </c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40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8">
        <v>0</v>
      </c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40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8">
        <v>0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8">
        <v>0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40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8">
        <v>0</v>
      </c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8">
        <v>208.47363897500003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40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8">
        <v>21731.0003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40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8">
        <v>42</v>
      </c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40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8">
        <v>183.21</v>
      </c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40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8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11.2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 t="s">
        <v>196</v>
      </c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J27" sqref="J27:BW27"/>
    </sheetView>
  </sheetViews>
  <sheetFormatPr defaultColWidth="0.85546875" defaultRowHeight="12.75"/>
  <cols>
    <col min="1" max="118" width="0.85546875" style="1"/>
    <col min="119" max="119" width="13.140625" style="1" hidden="1" customWidth="1"/>
    <col min="120" max="120" width="10.7109375" style="1" hidden="1" customWidth="1"/>
    <col min="121" max="16384" width="0.85546875" style="1"/>
  </cols>
  <sheetData>
    <row r="1" spans="1:119" ht="15">
      <c r="DA1" s="4" t="s">
        <v>201</v>
      </c>
      <c r="DB1" s="3"/>
    </row>
    <row r="2" spans="1:119" ht="15">
      <c r="DA2" s="4" t="s">
        <v>199</v>
      </c>
      <c r="DB2" s="3"/>
    </row>
    <row r="3" spans="1:119" ht="15">
      <c r="DA3" s="4" t="s">
        <v>200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2" t="s">
        <v>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5" t="s">
        <v>6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6" t="s">
        <v>194</v>
      </c>
      <c r="CF7" s="36"/>
      <c r="CG7" s="36"/>
      <c r="CH7" s="36"/>
      <c r="CI7" s="37" t="s">
        <v>198</v>
      </c>
      <c r="CJ7" s="37"/>
      <c r="CK7" s="37"/>
      <c r="CL7" s="37"/>
      <c r="CM7" s="37"/>
      <c r="CN7" s="37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3" t="s">
        <v>7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CX8" s="8"/>
      <c r="CY8" s="9"/>
      <c r="CZ8" s="9"/>
    </row>
    <row r="9" spans="1:119" s="5" customFormat="1" ht="15.75">
      <c r="A9" s="31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2" t="s">
        <v>131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3" t="s">
        <v>10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</row>
    <row r="12" spans="1:119" s="3" customFormat="1" ht="15"/>
    <row r="13" spans="1:119" s="7" customFormat="1" ht="22.5" customHeight="1">
      <c r="A13" s="34" t="s">
        <v>11</v>
      </c>
      <c r="B13" s="34"/>
      <c r="C13" s="34"/>
      <c r="D13" s="34"/>
      <c r="E13" s="34"/>
      <c r="F13" s="34"/>
      <c r="G13" s="34"/>
      <c r="H13" s="34"/>
      <c r="I13" s="34" t="s"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 t="s">
        <v>12</v>
      </c>
      <c r="BY13" s="34"/>
      <c r="BZ13" s="34"/>
      <c r="CA13" s="34"/>
      <c r="CB13" s="34"/>
      <c r="CC13" s="34"/>
      <c r="CD13" s="34"/>
      <c r="CE13" s="34"/>
      <c r="CF13" s="34"/>
      <c r="CG13" s="34"/>
      <c r="CH13" s="34" t="s">
        <v>1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8">
        <v>27716.3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8">
        <v>11342.91</v>
      </c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8">
        <v>3427.8</v>
      </c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8">
        <v>2614.66</v>
      </c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8">
        <v>922.32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8">
        <v>490.48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8">
        <v>348.89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8">
        <v>852.97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8">
        <v>0</v>
      </c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8">
        <v>10330.93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8">
        <v>5085.71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8">
        <v>938.74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8">
        <v>1855.0300000000002</v>
      </c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8">
        <v>2291.94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8">
        <v>0</v>
      </c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0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8">
        <v>121.94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0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8">
        <v>50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0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8">
        <v>0</v>
      </c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0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8">
        <v>0</v>
      </c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40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8">
        <v>0</v>
      </c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0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8">
        <v>0</v>
      </c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0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8">
        <v>0</v>
      </c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8">
        <v>0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8">
        <v>229.28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40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8">
        <v>149</v>
      </c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40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8">
        <v>0</v>
      </c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40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8">
        <v>0</v>
      </c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40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8">
        <v>0</v>
      </c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40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8">
        <v>80.28</v>
      </c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8">
        <v>0</v>
      </c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40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8">
        <v>0</v>
      </c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40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8">
        <v>0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40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8">
        <v>80.28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40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8">
        <v>0</v>
      </c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40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8">
        <v>4894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40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8">
        <v>0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40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8">
        <v>0</v>
      </c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40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8">
        <v>0</v>
      </c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40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8">
        <v>0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8">
        <v>0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8">
        <v>4894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40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8">
        <v>0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8">
        <v>620.85109999999997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40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8">
        <v>19.920000000000002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40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8">
        <v>0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40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8">
        <v>600.93110000000001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8">
        <v>0</v>
      </c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40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8">
        <v>0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40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8">
        <v>150.232775</v>
      </c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40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8">
        <v>0</v>
      </c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40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8">
        <v>0</v>
      </c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40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8">
        <v>0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8">
        <v>0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40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8">
        <v>0</v>
      </c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8">
        <v>150.232775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40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8">
        <v>28487.27205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40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18">
        <v>22</v>
      </c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20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18">
        <v>183.21</v>
      </c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20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21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13.7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 t="s">
        <v>196</v>
      </c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76"/>
  <sheetViews>
    <sheetView view="pageBreakPreview" zoomScaleNormal="100" zoomScaleSheetLayoutView="100" workbookViewId="0">
      <selection activeCell="J29" sqref="J29:BW29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20" width="14.7109375" style="1" hidden="1" customWidth="1"/>
    <col min="121" max="121" width="12.7109375" style="1" hidden="1" customWidth="1"/>
    <col min="122" max="16384" width="0.85546875" style="1"/>
  </cols>
  <sheetData>
    <row r="1" spans="1:119" ht="15">
      <c r="DA1" s="4" t="s">
        <v>201</v>
      </c>
      <c r="DB1" s="3"/>
    </row>
    <row r="2" spans="1:119" ht="15">
      <c r="DA2" s="4" t="s">
        <v>199</v>
      </c>
      <c r="DB2" s="3"/>
    </row>
    <row r="3" spans="1:119" ht="15">
      <c r="DA3" s="4" t="s">
        <v>200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2" t="s">
        <v>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5" t="s">
        <v>6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6" t="s">
        <v>194</v>
      </c>
      <c r="CF7" s="36"/>
      <c r="CG7" s="36"/>
      <c r="CH7" s="36"/>
      <c r="CI7" s="37" t="s">
        <v>198</v>
      </c>
      <c r="CJ7" s="37"/>
      <c r="CK7" s="37"/>
      <c r="CL7" s="37"/>
      <c r="CM7" s="37"/>
      <c r="CN7" s="37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3" t="s">
        <v>7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CX8" s="8"/>
      <c r="CY8" s="9"/>
      <c r="CZ8" s="9"/>
    </row>
    <row r="9" spans="1:119" s="5" customFormat="1" ht="15.75">
      <c r="A9" s="31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2" t="s">
        <v>132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3" t="s">
        <v>10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</row>
    <row r="12" spans="1:119" s="3" customFormat="1" ht="15"/>
    <row r="13" spans="1:119" s="7" customFormat="1" ht="22.5" customHeight="1">
      <c r="A13" s="34" t="s">
        <v>11</v>
      </c>
      <c r="B13" s="34"/>
      <c r="C13" s="34"/>
      <c r="D13" s="34"/>
      <c r="E13" s="34"/>
      <c r="F13" s="34"/>
      <c r="G13" s="34"/>
      <c r="H13" s="34"/>
      <c r="I13" s="34" t="s"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 t="s">
        <v>12</v>
      </c>
      <c r="BY13" s="34"/>
      <c r="BZ13" s="34"/>
      <c r="CA13" s="34"/>
      <c r="CB13" s="34"/>
      <c r="CC13" s="34"/>
      <c r="CD13" s="34"/>
      <c r="CE13" s="34"/>
      <c r="CF13" s="34"/>
      <c r="CG13" s="34"/>
      <c r="CH13" s="34" t="s">
        <v>1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8">
        <v>30095.69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8">
        <v>16873.5</v>
      </c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8">
        <v>4874.58</v>
      </c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8">
        <v>3866.21</v>
      </c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8">
        <v>2154.91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8">
        <v>407.18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8">
        <v>284.64999999999998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8">
        <v>1019.47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8">
        <v>404.47</v>
      </c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8">
        <v>4076.93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8">
        <v>3346.47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8">
        <v>1262.8699999999999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8">
        <v>1674.24</v>
      </c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8">
        <v>409.36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8">
        <v>0</v>
      </c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0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8">
        <v>202.12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0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8">
        <v>33.5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0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8">
        <v>51.63</v>
      </c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0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8">
        <v>8.8000000000000007</v>
      </c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40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8">
        <v>0</v>
      </c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0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8">
        <v>0</v>
      </c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0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8">
        <v>8.8000000000000007</v>
      </c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8">
        <v>0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8">
        <v>262.8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40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8">
        <v>145.16</v>
      </c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40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8">
        <v>0</v>
      </c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40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8">
        <v>0</v>
      </c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40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8">
        <v>0</v>
      </c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40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8">
        <v>117.64</v>
      </c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8">
        <v>0</v>
      </c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40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8">
        <v>0</v>
      </c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40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8">
        <v>0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40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8">
        <v>117.64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40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8">
        <v>0</v>
      </c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40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8">
        <v>256.74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40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8">
        <v>0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40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8">
        <v>49.38</v>
      </c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40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8">
        <v>67.98</v>
      </c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40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8">
        <v>0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8">
        <v>0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8">
        <v>139.38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40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8">
        <v>0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8">
        <v>1096.99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40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8">
        <v>0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40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8">
        <v>0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40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8">
        <v>841.02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8">
        <v>0</v>
      </c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40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8">
        <v>0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40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8">
        <v>210.26</v>
      </c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40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8">
        <v>0</v>
      </c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40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8">
        <v>0</v>
      </c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40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8">
        <v>0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8">
        <v>0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40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8">
        <v>0</v>
      </c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8">
        <v>210.26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40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8">
        <v>31402.94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40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8">
        <v>31.2</v>
      </c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40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8">
        <v>140.77000000000001</v>
      </c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40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34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10.3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 t="s">
        <v>197</v>
      </c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J20" sqref="J20:BW20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19" width="13.42578125" style="1" hidden="1" customWidth="1"/>
    <col min="120" max="120" width="15.5703125" style="1" hidden="1" customWidth="1"/>
    <col min="121" max="16384" width="0.85546875" style="1"/>
  </cols>
  <sheetData>
    <row r="1" spans="1:119" ht="15">
      <c r="DA1" s="4" t="s">
        <v>201</v>
      </c>
      <c r="DB1" s="3"/>
    </row>
    <row r="2" spans="1:119" ht="15">
      <c r="DA2" s="4" t="s">
        <v>199</v>
      </c>
      <c r="DB2" s="3"/>
    </row>
    <row r="3" spans="1:119" ht="15">
      <c r="DA3" s="4" t="s">
        <v>200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2" t="s">
        <v>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5" t="s">
        <v>6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6" t="s">
        <v>194</v>
      </c>
      <c r="CF7" s="36"/>
      <c r="CG7" s="36"/>
      <c r="CH7" s="36"/>
      <c r="CI7" s="37" t="s">
        <v>195</v>
      </c>
      <c r="CJ7" s="37"/>
      <c r="CK7" s="37"/>
      <c r="CL7" s="37"/>
      <c r="CM7" s="37"/>
      <c r="CN7" s="37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3" t="s">
        <v>7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CX8" s="8"/>
      <c r="CY8" s="9"/>
      <c r="CZ8" s="9"/>
    </row>
    <row r="9" spans="1:119" s="5" customFormat="1" ht="15.75">
      <c r="A9" s="31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2" t="s">
        <v>192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3" t="s">
        <v>10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</row>
    <row r="12" spans="1:119" s="3" customFormat="1" ht="15"/>
    <row r="13" spans="1:119" s="7" customFormat="1" ht="22.5" customHeight="1">
      <c r="A13" s="34" t="s">
        <v>11</v>
      </c>
      <c r="B13" s="34"/>
      <c r="C13" s="34"/>
      <c r="D13" s="34"/>
      <c r="E13" s="34"/>
      <c r="F13" s="34"/>
      <c r="G13" s="34"/>
      <c r="H13" s="34"/>
      <c r="I13" s="34" t="s"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 t="s">
        <v>12</v>
      </c>
      <c r="BY13" s="34"/>
      <c r="BZ13" s="34"/>
      <c r="CA13" s="34"/>
      <c r="CB13" s="34"/>
      <c r="CC13" s="34"/>
      <c r="CD13" s="34"/>
      <c r="CE13" s="34"/>
      <c r="CF13" s="34"/>
      <c r="CG13" s="34"/>
      <c r="CH13" s="34" t="s">
        <v>1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8">
        <f>CH15+CH16+CH17+CH22+CH23</f>
        <v>1179.58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8">
        <v>158.16999999999999</v>
      </c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8">
        <v>47.45</v>
      </c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8">
        <f>CH18+CH19+CH20+CH21</f>
        <v>91.82</v>
      </c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8">
        <v>91.82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8">
        <v>0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8">
        <v>0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8">
        <v>0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8">
        <v>104.47</v>
      </c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8">
        <f>CH24+CH29+CH32+CH37+CH47+CH48</f>
        <v>777.67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8">
        <f>CH25+CH26+CH27+CH28</f>
        <v>15.41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8">
        <v>0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8">
        <v>14.6</v>
      </c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8">
        <v>0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8">
        <v>0.81</v>
      </c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0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8">
        <f>CH30+CH31</f>
        <v>14.03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0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8">
        <v>14.03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0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8">
        <v>0</v>
      </c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0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8">
        <f>CH33+CH34+CH35+CH36</f>
        <v>27.23</v>
      </c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40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8">
        <v>27.23</v>
      </c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0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8">
        <v>0</v>
      </c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0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8">
        <v>0</v>
      </c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8">
        <v>0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8">
        <f>CH38+CH39+CH40+CH41+CH42</f>
        <v>721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40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8">
        <v>0</v>
      </c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40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8">
        <v>0</v>
      </c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40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8">
        <v>0</v>
      </c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40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8">
        <v>1.33</v>
      </c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40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8">
        <f>CH43+CH44+CH45+CH46</f>
        <v>719.67</v>
      </c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8">
        <v>520</v>
      </c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40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8">
        <v>0</v>
      </c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40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8">
        <v>0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40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8">
        <v>199.67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40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8">
        <v>0</v>
      </c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40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8">
        <f>CH49+CH50+CH51+CH52+CH53+CH54</f>
        <v>0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40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8">
        <v>0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40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8">
        <v>0</v>
      </c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40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8">
        <v>0</v>
      </c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40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8">
        <v>0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8">
        <v>0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8">
        <v>0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40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8">
        <v>378.57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8">
        <f>CH57+CH58+CH59+CH60+CH61</f>
        <v>0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40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8">
        <v>0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40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8">
        <v>0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40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8">
        <v>0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8">
        <v>0</v>
      </c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40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8">
        <v>0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40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8">
        <v>0</v>
      </c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40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8">
        <v>0</v>
      </c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40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8">
        <v>0</v>
      </c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40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8">
        <v>0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8">
        <v>0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40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8">
        <v>0</v>
      </c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8">
        <v>0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40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8">
        <f>CH14-CH55+CH56+CH68</f>
        <v>801.01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40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8">
        <v>0.26</v>
      </c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40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8">
        <v>8.5399999999999991</v>
      </c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40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0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0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FH27" sqref="FH27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19" width="15" style="1" hidden="1" customWidth="1"/>
    <col min="120" max="120" width="14.7109375" style="1" hidden="1" customWidth="1"/>
    <col min="121" max="16384" width="0.85546875" style="1"/>
  </cols>
  <sheetData>
    <row r="1" spans="1:119" ht="15">
      <c r="DA1" s="4" t="s">
        <v>201</v>
      </c>
      <c r="DB1" s="3"/>
    </row>
    <row r="2" spans="1:119" ht="15">
      <c r="DA2" s="4" t="s">
        <v>199</v>
      </c>
      <c r="DB2" s="3"/>
    </row>
    <row r="3" spans="1:119" ht="15">
      <c r="DA3" s="4" t="s">
        <v>200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2" t="s">
        <v>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5" t="s">
        <v>6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6" t="s">
        <v>194</v>
      </c>
      <c r="CF7" s="36"/>
      <c r="CG7" s="36"/>
      <c r="CH7" s="36"/>
      <c r="CI7" s="37" t="s">
        <v>198</v>
      </c>
      <c r="CJ7" s="37"/>
      <c r="CK7" s="37"/>
      <c r="CL7" s="37"/>
      <c r="CM7" s="37"/>
      <c r="CN7" s="37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3" t="s">
        <v>7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CX8" s="8"/>
      <c r="CY8" s="9"/>
      <c r="CZ8" s="9"/>
    </row>
    <row r="9" spans="1:119" s="5" customFormat="1" ht="15.75">
      <c r="A9" s="31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19" s="5" customFormat="1" ht="5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2" t="s">
        <v>133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3" t="s">
        <v>10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</row>
    <row r="12" spans="1:119" s="3" customFormat="1" ht="15"/>
    <row r="13" spans="1:119" s="7" customFormat="1" ht="22.5" customHeight="1">
      <c r="A13" s="34" t="s">
        <v>11</v>
      </c>
      <c r="B13" s="34"/>
      <c r="C13" s="34"/>
      <c r="D13" s="34"/>
      <c r="E13" s="34"/>
      <c r="F13" s="34"/>
      <c r="G13" s="34"/>
      <c r="H13" s="34"/>
      <c r="I13" s="34" t="s"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 t="s">
        <v>12</v>
      </c>
      <c r="BY13" s="34"/>
      <c r="BZ13" s="34"/>
      <c r="CA13" s="34"/>
      <c r="CB13" s="34"/>
      <c r="CC13" s="34"/>
      <c r="CD13" s="34"/>
      <c r="CE13" s="34"/>
      <c r="CF13" s="34"/>
      <c r="CG13" s="34"/>
      <c r="CH13" s="34" t="s">
        <v>1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8">
        <v>6983.2544524931609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8">
        <v>3716.131792863453</v>
      </c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8">
        <v>1003.3552105619239</v>
      </c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8">
        <v>99.122301332403993</v>
      </c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8">
        <v>0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8">
        <v>6.9193669588960001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8">
        <v>58.577654528735998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8">
        <v>33.625279844771995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8">
        <v>0</v>
      </c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8">
        <v>2164.6451477353794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8">
        <v>1904.0104666608886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8">
        <v>0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8">
        <v>1904.0104666608886</v>
      </c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8">
        <v>0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8">
        <v>0</v>
      </c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0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8">
        <v>109.298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0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8">
        <v>109.298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0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8">
        <v>0</v>
      </c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0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8">
        <v>15.813718954491017</v>
      </c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40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8">
        <v>15.813718954491017</v>
      </c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0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8">
        <v>0</v>
      </c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0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8">
        <v>0</v>
      </c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8">
        <v>0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8">
        <v>111.9648712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40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8">
        <v>3.2680102000000004</v>
      </c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40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8">
        <v>0</v>
      </c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40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8">
        <v>0</v>
      </c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40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8">
        <v>0</v>
      </c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40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8">
        <v>108.696861</v>
      </c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8">
        <v>0</v>
      </c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40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8">
        <v>0</v>
      </c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40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8">
        <v>0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40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8">
        <v>108.696861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40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8">
        <v>0</v>
      </c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40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8">
        <v>23.558090919999991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40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8">
        <v>10.58441831999999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40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8">
        <v>0</v>
      </c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40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8">
        <v>12.973672599999999</v>
      </c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40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8">
        <v>0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8">
        <v>0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8">
        <v>0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40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8">
        <v>0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8">
        <v>585.28022716335477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40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8">
        <v>94.031121296064583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40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8">
        <v>0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40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8">
        <v>0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8">
        <v>0</v>
      </c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40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8">
        <v>491.24910586729021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40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8">
        <v>0</v>
      </c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40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8">
        <v>0</v>
      </c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40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8">
        <v>0</v>
      </c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40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8">
        <v>0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8">
        <v>0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40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8">
        <v>0</v>
      </c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40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8">
        <v>0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40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8">
        <v>1618.8484199999998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40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8">
        <v>14</v>
      </c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40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8">
        <v>69.61</v>
      </c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40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1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2.1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 t="s">
        <v>196</v>
      </c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Белоярский</vt:lpstr>
      <vt:lpstr>Березовский</vt:lpstr>
      <vt:lpstr>Нефтеюганский</vt:lpstr>
      <vt:lpstr>Нижневартовский</vt:lpstr>
      <vt:lpstr>Октябрьский</vt:lpstr>
      <vt:lpstr>Югорск</vt:lpstr>
      <vt:lpstr>Советский</vt:lpstr>
      <vt:lpstr>Сургутский</vt:lpstr>
      <vt:lpstr>Ханты-Мансийский</vt:lpstr>
      <vt:lpstr>Белоярский!Print_AreaFix_1Fix_1Fix_1Fix_1Fix_1Fix_1Fix_1</vt:lpstr>
      <vt:lpstr>Березовский!Print_AreaFix_2Fix_2Fix_2Fix_2Fix_2Fix_2Fix_2</vt:lpstr>
      <vt:lpstr>Нефтеюганский!Print_AreaFix_3Fix_3Fix_3Fix_3Fix_3Fix_3Fix_3</vt:lpstr>
      <vt:lpstr>Октябрьский!Print_AreaFix_4Fix_4Fix_4Fix_4Fix_4Fix_4Fix_4</vt:lpstr>
      <vt:lpstr>Советский!Print_AreaFix_5Fix_5Fix_5Fix_5Fix_5Fix_5Fix_5</vt:lpstr>
      <vt:lpstr>Нижневартовский!Print_AreaFix_6Fix_6Fix_6Fix_6Fix_6Fix_6Fix_6</vt:lpstr>
      <vt:lpstr>Сургутский!Print_AreaFix_7Fix_7Fix_6Fix_6Fix_6Fix_6Fix_6</vt:lpstr>
      <vt:lpstr>'Ханты-Мансийский'!Print_AreaFix_8Fix_8Fix_7Fix_7Fix_7Fix_7Fix_7</vt:lpstr>
      <vt:lpstr>Югорск!Print_AreaFix_9Fix_9Fix_8Fix_8Fix_8Fix_8Fix_8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Урусова Татьяна Геннадьевна</cp:lastModifiedBy>
  <cp:lastPrinted>2016-12-30T07:55:59Z</cp:lastPrinted>
  <dcterms:created xsi:type="dcterms:W3CDTF">2010-12-15T07:20:08Z</dcterms:created>
  <dcterms:modified xsi:type="dcterms:W3CDTF">2022-03-16T04:05:08Z</dcterms:modified>
</cp:coreProperties>
</file>