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.knyazev\Desktop\Новая папка\"/>
    </mc:Choice>
  </mc:AlternateContent>
  <bookViews>
    <workbookView xWindow="0" yWindow="0" windowWidth="28800" windowHeight="13200"/>
  </bookViews>
  <sheets>
    <sheet name="кроме Красноселькупа" sheetId="3" r:id="rId1"/>
    <sheet name="Красноселькуп" sheetId="4" r:id="rId2"/>
  </sheets>
  <definedNames>
    <definedName name="_xlnm.Print_Area" localSheetId="1">Красноселькуп!$A$1:$ES$74</definedName>
    <definedName name="_xlnm.Print_Area" localSheetId="0">'кроме Красноселькупа'!$A$1:$ES$74</definedName>
  </definedNames>
  <calcPr calcId="162913"/>
</workbook>
</file>

<file path=xl/calcChain.xml><?xml version="1.0" encoding="utf-8"?>
<calcChain xmlns="http://schemas.openxmlformats.org/spreadsheetml/2006/main">
  <c r="DF63" i="4" l="1"/>
  <c r="DF62" i="4"/>
  <c r="DF56" i="4"/>
  <c r="DF48" i="4"/>
  <c r="DF42" i="4"/>
  <c r="DF37" i="4"/>
  <c r="DF33" i="4"/>
  <c r="DF30" i="4"/>
  <c r="DF25" i="4"/>
  <c r="DF17" i="4"/>
  <c r="DF63" i="3"/>
  <c r="DF62" i="3"/>
  <c r="DF56" i="3"/>
  <c r="DF48" i="3"/>
  <c r="DF42" i="3"/>
  <c r="DF37" i="3"/>
  <c r="DF33" i="3"/>
  <c r="DF30" i="3"/>
  <c r="DF25" i="3"/>
  <c r="DF17" i="3"/>
  <c r="DF24" i="3"/>
  <c r="DF14" i="3"/>
  <c r="DF69" i="3"/>
  <c r="DF24" i="4"/>
  <c r="DF14" i="4"/>
  <c r="DF69" i="4"/>
</calcChain>
</file>

<file path=xl/sharedStrings.xml><?xml version="1.0" encoding="utf-8"?>
<sst xmlns="http://schemas.openxmlformats.org/spreadsheetml/2006/main" count="380" uniqueCount="134">
  <si>
    <t>№</t>
  </si>
  <si>
    <t>Единицы измерения</t>
  </si>
  <si>
    <t>1.1</t>
  </si>
  <si>
    <t>Фонд оплаты труда</t>
  </si>
  <si>
    <t>1.2</t>
  </si>
  <si>
    <t>Отчисление на уплату страховых взносов</t>
  </si>
  <si>
    <t>1.3</t>
  </si>
  <si>
    <t>1.3.1</t>
  </si>
  <si>
    <t>1.3.2</t>
  </si>
  <si>
    <t>1.3.3</t>
  </si>
  <si>
    <t>1.3.4</t>
  </si>
  <si>
    <t>1.4</t>
  </si>
  <si>
    <t>1.5</t>
  </si>
  <si>
    <t>1.5.1</t>
  </si>
  <si>
    <t>1.5.1.1</t>
  </si>
  <si>
    <t>услуги средств связи</t>
  </si>
  <si>
    <t>1.5.1.2</t>
  </si>
  <si>
    <t>оплата вневедомственной охраны</t>
  </si>
  <si>
    <t>1.5.1.3</t>
  </si>
  <si>
    <t>информационно-вычислительные услуги</t>
  </si>
  <si>
    <t>1.5.1.4</t>
  </si>
  <si>
    <t>аудиторские услуги</t>
  </si>
  <si>
    <t>1.5.2</t>
  </si>
  <si>
    <t>1.5.2.1</t>
  </si>
  <si>
    <t>1.5.2.2</t>
  </si>
  <si>
    <t>1.5.3</t>
  </si>
  <si>
    <t>1.5.3.1</t>
  </si>
  <si>
    <t>1.5.3.2</t>
  </si>
  <si>
    <t>1.5.3.3</t>
  </si>
  <si>
    <t>прочие</t>
  </si>
  <si>
    <t>Капитальный ремонт</t>
  </si>
  <si>
    <t>Другие затраты, в том числе:</t>
  </si>
  <si>
    <t>командировочные расходы</t>
  </si>
  <si>
    <t>охрана труда и подготовка кадров</t>
  </si>
  <si>
    <t>Прочие доходы</t>
  </si>
  <si>
    <t>Услуги банков</t>
  </si>
  <si>
    <t>Социальное развитие и выплаты социального характера</t>
  </si>
  <si>
    <t>налог на имущество</t>
  </si>
  <si>
    <t>1.5.4</t>
  </si>
  <si>
    <t>1.5.5</t>
  </si>
  <si>
    <t>1.5.6</t>
  </si>
  <si>
    <t>1.5.6.1</t>
  </si>
  <si>
    <t>1.5.6.2</t>
  </si>
  <si>
    <t>1.5.6.3</t>
  </si>
  <si>
    <t>1.5.6.4</t>
  </si>
  <si>
    <t>3.1</t>
  </si>
  <si>
    <t>3.2</t>
  </si>
  <si>
    <t>3.3</t>
  </si>
  <si>
    <t>3.4</t>
  </si>
  <si>
    <t>Прочие</t>
  </si>
  <si>
    <t>Расходы из чистой прибыли, в том числе:</t>
  </si>
  <si>
    <t>4.1</t>
  </si>
  <si>
    <t>Капитальные вложения</t>
  </si>
  <si>
    <t>Обслуживание привлеченного на долгосрочной основе капитала</t>
  </si>
  <si>
    <t>Дивиденды</t>
  </si>
  <si>
    <t>Налог на прибыль</t>
  </si>
  <si>
    <t>Общий объем тарифной выручки</t>
  </si>
  <si>
    <t>Справочная информация</t>
  </si>
  <si>
    <t>Численность персонала, занятого в регулируемом виде деятельности</t>
  </si>
  <si>
    <t>Протяженность трубопроводов</t>
  </si>
  <si>
    <t>км</t>
  </si>
  <si>
    <t>%</t>
  </si>
  <si>
    <t>Информация об основных показателях финансово-хозяйственной деятельности</t>
  </si>
  <si>
    <t>Страховые платежи, в том числе:</t>
  </si>
  <si>
    <t>страхование опасных производственных объектов (ответственность перед третьими лицами)</t>
  </si>
  <si>
    <t>Потребность в прибыли до налогообложения:</t>
  </si>
  <si>
    <t>4.1.1</t>
  </si>
  <si>
    <t>4.1.2</t>
  </si>
  <si>
    <t>человек</t>
  </si>
  <si>
    <t xml:space="preserve"> год</t>
  </si>
  <si>
    <t>Наименование показателя</t>
  </si>
  <si>
    <t>тыс. руб.</t>
  </si>
  <si>
    <t>сырье и материалы</t>
  </si>
  <si>
    <t>Прочие расходы</t>
  </si>
  <si>
    <t>4.2</t>
  </si>
  <si>
    <t>единиц</t>
  </si>
  <si>
    <t>Средняя загрузка трубопроводов</t>
  </si>
  <si>
    <t>Всего</t>
  </si>
  <si>
    <t>Материальные затраты, в том числе:</t>
  </si>
  <si>
    <t>газ на собственные и технологические нужды</t>
  </si>
  <si>
    <t>технологические и эксплуатационные потери</t>
  </si>
  <si>
    <t>Амортизация основных средств</t>
  </si>
  <si>
    <t>Арендная плата (лизинг), в том числе:</t>
  </si>
  <si>
    <t>аренда (лизинг) здания, транспорта</t>
  </si>
  <si>
    <t>аренда газопроводов у юридических и физических лиц</t>
  </si>
  <si>
    <t>аренда земельного участка</t>
  </si>
  <si>
    <t>страхование машин и оборудования</t>
  </si>
  <si>
    <t>Налоги, в том числе:</t>
  </si>
  <si>
    <t>земельный налог</t>
  </si>
  <si>
    <t>прочие, в том числе:</t>
  </si>
  <si>
    <t>услуги по техническому обслуживанию газораспределительных сетей</t>
  </si>
  <si>
    <t>услуги по диагностированию газораспределительных пунктов, шкафных регуляторных пунктов, подземных газопроводов и обследованию дюкеров</t>
  </si>
  <si>
    <t>услуги по регистрации объектов газораспределения</t>
  </si>
  <si>
    <t>канцелярские и почтово-телеграфные расходы</t>
  </si>
  <si>
    <t>затраты по оплате услуг по транспортировке транзитных потоков газа</t>
  </si>
  <si>
    <t>Проценты по целевым краткосрочным кредитам</t>
  </si>
  <si>
    <t>Резерв по сомнительным долгам</t>
  </si>
  <si>
    <t>Выпадающие доходы от технологического присоединения газоиспользующего оборудования, непокрытые за счет специальной надбавки</t>
  </si>
  <si>
    <t>Количество газорегуляторных пунктов</t>
  </si>
  <si>
    <t>1.5.4.1</t>
  </si>
  <si>
    <t>1.5.4.2</t>
  </si>
  <si>
    <t>1.5.4.3</t>
  </si>
  <si>
    <t>1.5.4.4</t>
  </si>
  <si>
    <t>1.5.4.5</t>
  </si>
  <si>
    <t>1.5.4.5.1</t>
  </si>
  <si>
    <t>1.5.4.5.2</t>
  </si>
  <si>
    <t>1.5.4.5.3</t>
  </si>
  <si>
    <t>1.5.4.5.4</t>
  </si>
  <si>
    <t>1.5.6.5</t>
  </si>
  <si>
    <t>1.5.6.6</t>
  </si>
  <si>
    <t>3.5</t>
  </si>
  <si>
    <t>4.1.3</t>
  </si>
  <si>
    <t>4.1.4</t>
  </si>
  <si>
    <t>Форма 6</t>
  </si>
  <si>
    <t>Прочие затраты, в том числе:</t>
  </si>
  <si>
    <t>аренда (концессия) газопроводов, находящихся в государственной и муниципальной собственности</t>
  </si>
  <si>
    <t>в сфере оказания услуг по транспортировке газа по газораспределительным сетям</t>
  </si>
  <si>
    <t xml:space="preserve">на территории </t>
  </si>
  <si>
    <r>
      <t>Расходы на транспортировку газа по данным бухгалтерского учета всего, в</t>
    </r>
    <r>
      <rPr>
        <sz val="9"/>
        <color indexed="9"/>
        <rFont val="Times New Roman"/>
        <family val="1"/>
        <charset val="204"/>
      </rPr>
      <t>.</t>
    </r>
    <r>
      <rPr>
        <sz val="9"/>
        <rFont val="Times New Roman"/>
        <family val="1"/>
        <charset val="204"/>
      </rPr>
      <t>том числе:</t>
    </r>
  </si>
  <si>
    <t>1.3.5</t>
  </si>
  <si>
    <t>Плата за негативное воздействие на окружающую среду</t>
  </si>
  <si>
    <t>транспортный налог</t>
  </si>
  <si>
    <t>Услуги сторонних организаций:</t>
  </si>
  <si>
    <t>научно-исследовательские и опытно-конструкторские работы (НИОКР)</t>
  </si>
  <si>
    <t>(наименование субъекта естественной монополии)</t>
  </si>
  <si>
    <t>(наименование субъекта Российской Федерации)</t>
  </si>
  <si>
    <t>АО "Газпром газораспределение Север"</t>
  </si>
  <si>
    <t>Приложение № 2</t>
  </si>
  <si>
    <t>к приказу ФАС России</t>
  </si>
  <si>
    <t>от 08.12.2022 № 960/22</t>
  </si>
  <si>
    <t xml:space="preserve"> за 20</t>
  </si>
  <si>
    <t>23</t>
  </si>
  <si>
    <t>Ямало-Ненецкого автономного округа (кроме Красноселькупского района)</t>
  </si>
  <si>
    <t>Ямало-Ненецкого автономного округа (Красноселькупский район)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</si>
</sst>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5" fillId="0" borderId="1" xfId="0" applyFont="1" applyBorder="1" applyAlignment="1">
      <alignment vertical="top"/>
    </xf>
    <xf numFmtId="0" fontId="6" fillId="0" borderId="0" xfId="0" applyFont="1"/>
    <xf numFmtId="0" fontId="5" fillId="0" borderId="2" xfId="0" applyFont="1" applyBorder="1" applyAlignment="1">
      <alignment horizontal="justify" vertical="top" wrapText="1"/>
    </xf>
    <xf numFmtId="49" fontId="4" fillId="0" borderId="0" xfId="0" applyNumberFormat="1" applyFont="1" applyBorder="1" applyAlignment="1">
      <alignment horizontal="left"/>
    </xf>
    <xf numFmtId="0" fontId="5" fillId="0" borderId="1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4" fontId="5" fillId="0" borderId="1" xfId="0" applyNumberFormat="1" applyFont="1" applyBorder="1" applyAlignment="1">
      <alignment horizontal="center" vertical="top"/>
    </xf>
    <xf numFmtId="4" fontId="5" fillId="0" borderId="3" xfId="0" applyNumberFormat="1" applyFont="1" applyBorder="1" applyAlignment="1">
      <alignment horizontal="center" vertical="top"/>
    </xf>
    <xf numFmtId="4" fontId="5" fillId="0" borderId="2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49" fontId="4" fillId="0" borderId="4" xfId="0" applyNumberFormat="1" applyFont="1" applyBorder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3" xfId="0" applyFont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74"/>
  <sheetViews>
    <sheetView tabSelected="1" view="pageBreakPreview" zoomScaleNormal="100" zoomScaleSheetLayoutView="100" workbookViewId="0">
      <selection activeCell="EA77" sqref="EA77"/>
    </sheetView>
  </sheetViews>
  <sheetFormatPr defaultColWidth="0.85546875" defaultRowHeight="12.75" x14ac:dyDescent="0.2"/>
  <cols>
    <col min="1" max="16384" width="0.85546875" style="1"/>
  </cols>
  <sheetData>
    <row r="1" spans="1:149" ht="15" x14ac:dyDescent="0.25">
      <c r="ES1" s="4" t="s">
        <v>127</v>
      </c>
    </row>
    <row r="2" spans="1:149" ht="15" x14ac:dyDescent="0.25">
      <c r="ES2" s="4" t="s">
        <v>128</v>
      </c>
    </row>
    <row r="3" spans="1:149" ht="15" x14ac:dyDescent="0.25">
      <c r="ES3" s="4" t="s">
        <v>129</v>
      </c>
    </row>
    <row r="4" spans="1:149" s="2" customFormat="1" ht="15" x14ac:dyDescent="0.25">
      <c r="ES4" s="4" t="s">
        <v>113</v>
      </c>
    </row>
    <row r="5" spans="1:149" s="2" customFormat="1" ht="3" customHeight="1" x14ac:dyDescent="0.25"/>
    <row r="6" spans="1:149" s="3" customFormat="1" ht="15.75" x14ac:dyDescent="0.25">
      <c r="A6" s="27" t="s">
        <v>62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</row>
    <row r="7" spans="1:149" s="6" customFormat="1" ht="15.75" x14ac:dyDescent="0.25">
      <c r="A7" s="5"/>
      <c r="B7" s="5"/>
      <c r="C7" s="5"/>
      <c r="D7" s="5"/>
      <c r="E7" s="5"/>
      <c r="F7" s="5"/>
      <c r="G7" s="5"/>
      <c r="H7" s="5"/>
      <c r="I7" s="5"/>
      <c r="AL7" s="26" t="s">
        <v>126</v>
      </c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30" t="s">
        <v>130</v>
      </c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28" t="s">
        <v>131</v>
      </c>
      <c r="DB7" s="28"/>
      <c r="DC7" s="28"/>
      <c r="DD7" s="28"/>
      <c r="DE7" s="29" t="s">
        <v>69</v>
      </c>
      <c r="DF7" s="29"/>
      <c r="DG7" s="29"/>
      <c r="DH7" s="29"/>
      <c r="DI7" s="29"/>
      <c r="DJ7" s="29"/>
      <c r="DK7" s="29"/>
      <c r="DL7" s="7"/>
      <c r="DM7" s="7"/>
      <c r="DN7" s="7"/>
      <c r="DO7" s="7"/>
      <c r="DP7" s="7"/>
    </row>
    <row r="8" spans="1:149" s="6" customFormat="1" ht="13.5" customHeight="1" x14ac:dyDescent="0.25">
      <c r="A8" s="5"/>
      <c r="B8" s="5"/>
      <c r="C8" s="5"/>
      <c r="D8" s="5"/>
      <c r="E8" s="5"/>
      <c r="F8" s="5"/>
      <c r="G8" s="5"/>
      <c r="H8" s="5"/>
      <c r="I8" s="5"/>
      <c r="AL8" s="25" t="s">
        <v>124</v>
      </c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12"/>
      <c r="ED8" s="12"/>
      <c r="EE8" s="12"/>
      <c r="EF8" s="2"/>
      <c r="EG8" s="2"/>
      <c r="EH8" s="2"/>
    </row>
    <row r="9" spans="1:149" s="3" customFormat="1" ht="15.75" x14ac:dyDescent="0.25">
      <c r="A9" s="27" t="s">
        <v>116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</row>
    <row r="10" spans="1:149" s="6" customFormat="1" ht="30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K10" s="30" t="s">
        <v>117</v>
      </c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26" t="s">
        <v>132</v>
      </c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</row>
    <row r="11" spans="1:149" s="6" customFormat="1" ht="14.2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7"/>
      <c r="BF11" s="25" t="s">
        <v>125</v>
      </c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</row>
    <row r="12" spans="1:149" s="2" customFormat="1" ht="6" customHeight="1" x14ac:dyDescent="0.25"/>
    <row r="13" spans="1:149" s="8" customFormat="1" ht="25.5" customHeight="1" x14ac:dyDescent="0.2">
      <c r="U13" s="24" t="s">
        <v>0</v>
      </c>
      <c r="V13" s="24"/>
      <c r="W13" s="24"/>
      <c r="X13" s="24"/>
      <c r="Y13" s="24"/>
      <c r="Z13" s="24"/>
      <c r="AA13" s="24"/>
      <c r="AB13" s="24"/>
      <c r="AC13" s="24"/>
      <c r="AD13" s="24" t="s">
        <v>70</v>
      </c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 t="s">
        <v>1</v>
      </c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 t="s">
        <v>77</v>
      </c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/>
      <c r="DU13" s="24"/>
      <c r="DV13" s="24"/>
      <c r="DW13" s="24"/>
      <c r="DX13" s="24"/>
      <c r="DY13" s="24"/>
    </row>
    <row r="14" spans="1:149" s="10" customFormat="1" ht="24" customHeight="1" x14ac:dyDescent="0.2">
      <c r="U14" s="13">
        <v>1</v>
      </c>
      <c r="V14" s="14"/>
      <c r="W14" s="14"/>
      <c r="X14" s="14"/>
      <c r="Y14" s="14"/>
      <c r="Z14" s="14"/>
      <c r="AA14" s="14"/>
      <c r="AB14" s="14"/>
      <c r="AC14" s="15"/>
      <c r="AD14" s="9"/>
      <c r="AE14" s="31" t="s">
        <v>118</v>
      </c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11"/>
      <c r="CQ14" s="13" t="s">
        <v>71</v>
      </c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5"/>
      <c r="DF14" s="18">
        <f>DF15+DF16+DF17+DF23+DF24</f>
        <v>117877.06999999999</v>
      </c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20"/>
    </row>
    <row r="15" spans="1:149" s="8" customFormat="1" ht="12" x14ac:dyDescent="0.2">
      <c r="U15" s="13" t="s">
        <v>2</v>
      </c>
      <c r="V15" s="14"/>
      <c r="W15" s="14"/>
      <c r="X15" s="14"/>
      <c r="Y15" s="14"/>
      <c r="Z15" s="14"/>
      <c r="AA15" s="14"/>
      <c r="AB15" s="14"/>
      <c r="AC15" s="15"/>
      <c r="AD15" s="9"/>
      <c r="AE15" s="16" t="s">
        <v>3</v>
      </c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7"/>
      <c r="CQ15" s="13" t="s">
        <v>71</v>
      </c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5"/>
      <c r="DF15" s="18">
        <v>30726.53</v>
      </c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20"/>
    </row>
    <row r="16" spans="1:149" s="8" customFormat="1" ht="12" x14ac:dyDescent="0.2">
      <c r="U16" s="13" t="s">
        <v>4</v>
      </c>
      <c r="V16" s="14"/>
      <c r="W16" s="14"/>
      <c r="X16" s="14"/>
      <c r="Y16" s="14"/>
      <c r="Z16" s="14"/>
      <c r="AA16" s="14"/>
      <c r="AB16" s="14"/>
      <c r="AC16" s="15"/>
      <c r="AD16" s="9"/>
      <c r="AE16" s="16" t="s">
        <v>5</v>
      </c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7"/>
      <c r="CQ16" s="13" t="s">
        <v>71</v>
      </c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5"/>
      <c r="DF16" s="18">
        <v>9045.89</v>
      </c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20"/>
    </row>
    <row r="17" spans="21:129" s="8" customFormat="1" ht="12" x14ac:dyDescent="0.2">
      <c r="U17" s="13" t="s">
        <v>6</v>
      </c>
      <c r="V17" s="14"/>
      <c r="W17" s="14"/>
      <c r="X17" s="14"/>
      <c r="Y17" s="14"/>
      <c r="Z17" s="14"/>
      <c r="AA17" s="14"/>
      <c r="AB17" s="14"/>
      <c r="AC17" s="15"/>
      <c r="AD17" s="9"/>
      <c r="AE17" s="16" t="s">
        <v>78</v>
      </c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7"/>
      <c r="CQ17" s="13" t="s">
        <v>71</v>
      </c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5"/>
      <c r="DF17" s="18">
        <f>DF18+DF19+DF20+DF21+DF22</f>
        <v>3496.9000000000005</v>
      </c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20"/>
    </row>
    <row r="18" spans="21:129" s="8" customFormat="1" ht="12" x14ac:dyDescent="0.2">
      <c r="U18" s="13" t="s">
        <v>7</v>
      </c>
      <c r="V18" s="14"/>
      <c r="W18" s="14"/>
      <c r="X18" s="14"/>
      <c r="Y18" s="14"/>
      <c r="Z18" s="14"/>
      <c r="AA18" s="14"/>
      <c r="AB18" s="14"/>
      <c r="AC18" s="15"/>
      <c r="AD18" s="9"/>
      <c r="AE18" s="16" t="s">
        <v>72</v>
      </c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7"/>
      <c r="CQ18" s="13" t="s">
        <v>71</v>
      </c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5"/>
      <c r="DF18" s="18">
        <v>1145.31</v>
      </c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20"/>
    </row>
    <row r="19" spans="21:129" s="8" customFormat="1" ht="12" x14ac:dyDescent="0.2">
      <c r="U19" s="13" t="s">
        <v>8</v>
      </c>
      <c r="V19" s="14"/>
      <c r="W19" s="14"/>
      <c r="X19" s="14"/>
      <c r="Y19" s="14"/>
      <c r="Z19" s="14"/>
      <c r="AA19" s="14"/>
      <c r="AB19" s="14"/>
      <c r="AC19" s="15"/>
      <c r="AD19" s="9"/>
      <c r="AE19" s="16" t="s">
        <v>79</v>
      </c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7"/>
      <c r="CQ19" s="13" t="s">
        <v>71</v>
      </c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5"/>
      <c r="DF19" s="18">
        <v>679.89</v>
      </c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20"/>
    </row>
    <row r="20" spans="21:129" s="8" customFormat="1" ht="12" x14ac:dyDescent="0.2">
      <c r="U20" s="13" t="s">
        <v>9</v>
      </c>
      <c r="V20" s="14"/>
      <c r="W20" s="14"/>
      <c r="X20" s="14"/>
      <c r="Y20" s="14"/>
      <c r="Z20" s="14"/>
      <c r="AA20" s="14"/>
      <c r="AB20" s="14"/>
      <c r="AC20" s="15"/>
      <c r="AD20" s="9"/>
      <c r="AE20" s="16" t="s">
        <v>80</v>
      </c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7"/>
      <c r="CQ20" s="13" t="s">
        <v>71</v>
      </c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5"/>
      <c r="DF20" s="18">
        <v>1394.18</v>
      </c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20"/>
    </row>
    <row r="21" spans="21:129" s="8" customFormat="1" ht="12" x14ac:dyDescent="0.2">
      <c r="U21" s="13" t="s">
        <v>10</v>
      </c>
      <c r="V21" s="14"/>
      <c r="W21" s="14"/>
      <c r="X21" s="14"/>
      <c r="Y21" s="14"/>
      <c r="Z21" s="14"/>
      <c r="AA21" s="14"/>
      <c r="AB21" s="14"/>
      <c r="AC21" s="15"/>
      <c r="AD21" s="9"/>
      <c r="AE21" s="16" t="s">
        <v>29</v>
      </c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7"/>
      <c r="CQ21" s="13" t="s">
        <v>71</v>
      </c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5"/>
      <c r="DF21" s="18">
        <v>269.26</v>
      </c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20"/>
    </row>
    <row r="22" spans="21:129" s="8" customFormat="1" ht="12" x14ac:dyDescent="0.2">
      <c r="U22" s="13" t="s">
        <v>119</v>
      </c>
      <c r="V22" s="14"/>
      <c r="W22" s="14"/>
      <c r="X22" s="14"/>
      <c r="Y22" s="14"/>
      <c r="Z22" s="14"/>
      <c r="AA22" s="14"/>
      <c r="AB22" s="14"/>
      <c r="AC22" s="15"/>
      <c r="AD22" s="9"/>
      <c r="AE22" s="16" t="s">
        <v>120</v>
      </c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7"/>
      <c r="CQ22" s="13" t="s">
        <v>71</v>
      </c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5"/>
      <c r="DF22" s="18">
        <v>8.26</v>
      </c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20"/>
    </row>
    <row r="23" spans="21:129" s="8" customFormat="1" ht="12" x14ac:dyDescent="0.2">
      <c r="U23" s="13" t="s">
        <v>11</v>
      </c>
      <c r="V23" s="14"/>
      <c r="W23" s="14"/>
      <c r="X23" s="14"/>
      <c r="Y23" s="14"/>
      <c r="Z23" s="14"/>
      <c r="AA23" s="14"/>
      <c r="AB23" s="14"/>
      <c r="AC23" s="15"/>
      <c r="AD23" s="9"/>
      <c r="AE23" s="16" t="s">
        <v>81</v>
      </c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7"/>
      <c r="CQ23" s="13" t="s">
        <v>71</v>
      </c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5"/>
      <c r="DF23" s="18">
        <v>18997.919999999998</v>
      </c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20"/>
    </row>
    <row r="24" spans="21:129" s="8" customFormat="1" ht="12" x14ac:dyDescent="0.2">
      <c r="U24" s="13" t="s">
        <v>12</v>
      </c>
      <c r="V24" s="14"/>
      <c r="W24" s="14"/>
      <c r="X24" s="14"/>
      <c r="Y24" s="14"/>
      <c r="Z24" s="14"/>
      <c r="AA24" s="14"/>
      <c r="AB24" s="14"/>
      <c r="AC24" s="15"/>
      <c r="AD24" s="9"/>
      <c r="AE24" s="16" t="s">
        <v>114</v>
      </c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7"/>
      <c r="CQ24" s="13" t="s">
        <v>71</v>
      </c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5"/>
      <c r="DF24" s="18">
        <f>DF25+DF30+DF33+DF37+DF47+DF48</f>
        <v>55609.829999999994</v>
      </c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20"/>
    </row>
    <row r="25" spans="21:129" s="8" customFormat="1" ht="12" x14ac:dyDescent="0.2">
      <c r="U25" s="13" t="s">
        <v>13</v>
      </c>
      <c r="V25" s="14"/>
      <c r="W25" s="14"/>
      <c r="X25" s="14"/>
      <c r="Y25" s="14"/>
      <c r="Z25" s="14"/>
      <c r="AA25" s="14"/>
      <c r="AB25" s="14"/>
      <c r="AC25" s="15"/>
      <c r="AD25" s="9"/>
      <c r="AE25" s="16" t="s">
        <v>82</v>
      </c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7"/>
      <c r="CQ25" s="13" t="s">
        <v>71</v>
      </c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5"/>
      <c r="DF25" s="18">
        <f>DF26+DF27+DF28+DF29</f>
        <v>27578.91</v>
      </c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20"/>
    </row>
    <row r="26" spans="21:129" s="8" customFormat="1" ht="12" x14ac:dyDescent="0.2">
      <c r="U26" s="13" t="s">
        <v>14</v>
      </c>
      <c r="V26" s="14"/>
      <c r="W26" s="14"/>
      <c r="X26" s="14"/>
      <c r="Y26" s="14"/>
      <c r="Z26" s="14"/>
      <c r="AA26" s="14"/>
      <c r="AB26" s="14"/>
      <c r="AC26" s="15"/>
      <c r="AD26" s="9"/>
      <c r="AE26" s="16" t="s">
        <v>83</v>
      </c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7"/>
      <c r="CQ26" s="13" t="s">
        <v>71</v>
      </c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5"/>
      <c r="DF26" s="18">
        <v>1245.29</v>
      </c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20"/>
    </row>
    <row r="27" spans="21:129" s="8" customFormat="1" ht="12" x14ac:dyDescent="0.2">
      <c r="U27" s="13" t="s">
        <v>16</v>
      </c>
      <c r="V27" s="14"/>
      <c r="W27" s="14"/>
      <c r="X27" s="14"/>
      <c r="Y27" s="14"/>
      <c r="Z27" s="14"/>
      <c r="AA27" s="14"/>
      <c r="AB27" s="14"/>
      <c r="AC27" s="15"/>
      <c r="AD27" s="9"/>
      <c r="AE27" s="16" t="s">
        <v>84</v>
      </c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7"/>
      <c r="CQ27" s="13" t="s">
        <v>71</v>
      </c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5"/>
      <c r="DF27" s="18">
        <v>21161.51</v>
      </c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20"/>
    </row>
    <row r="28" spans="21:129" s="8" customFormat="1" ht="24" customHeight="1" x14ac:dyDescent="0.2">
      <c r="U28" s="13" t="s">
        <v>18</v>
      </c>
      <c r="V28" s="14"/>
      <c r="W28" s="14"/>
      <c r="X28" s="14"/>
      <c r="Y28" s="14"/>
      <c r="Z28" s="14"/>
      <c r="AA28" s="14"/>
      <c r="AB28" s="14"/>
      <c r="AC28" s="15"/>
      <c r="AD28" s="9"/>
      <c r="AE28" s="16" t="s">
        <v>115</v>
      </c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7"/>
      <c r="CQ28" s="13" t="s">
        <v>71</v>
      </c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5"/>
      <c r="DF28" s="18">
        <v>5130.7700000000004</v>
      </c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20"/>
    </row>
    <row r="29" spans="21:129" s="8" customFormat="1" ht="12" x14ac:dyDescent="0.2">
      <c r="U29" s="13" t="s">
        <v>20</v>
      </c>
      <c r="V29" s="14"/>
      <c r="W29" s="14"/>
      <c r="X29" s="14"/>
      <c r="Y29" s="14"/>
      <c r="Z29" s="14"/>
      <c r="AA29" s="14"/>
      <c r="AB29" s="14"/>
      <c r="AC29" s="15"/>
      <c r="AD29" s="9"/>
      <c r="AE29" s="16" t="s">
        <v>85</v>
      </c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7"/>
      <c r="CQ29" s="13" t="s">
        <v>71</v>
      </c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5"/>
      <c r="DF29" s="18">
        <v>41.34</v>
      </c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20"/>
    </row>
    <row r="30" spans="21:129" s="8" customFormat="1" ht="12" x14ac:dyDescent="0.2">
      <c r="U30" s="13" t="s">
        <v>22</v>
      </c>
      <c r="V30" s="14"/>
      <c r="W30" s="14"/>
      <c r="X30" s="14"/>
      <c r="Y30" s="14"/>
      <c r="Z30" s="14"/>
      <c r="AA30" s="14"/>
      <c r="AB30" s="14"/>
      <c r="AC30" s="15"/>
      <c r="AD30" s="9"/>
      <c r="AE30" s="16" t="s">
        <v>63</v>
      </c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7"/>
      <c r="CQ30" s="13" t="s">
        <v>71</v>
      </c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5"/>
      <c r="DF30" s="18">
        <f>DF31+DF32</f>
        <v>120.71000000000001</v>
      </c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20"/>
    </row>
    <row r="31" spans="21:129" s="8" customFormat="1" ht="24" customHeight="1" x14ac:dyDescent="0.2">
      <c r="U31" s="13" t="s">
        <v>23</v>
      </c>
      <c r="V31" s="14"/>
      <c r="W31" s="14"/>
      <c r="X31" s="14"/>
      <c r="Y31" s="14"/>
      <c r="Z31" s="14"/>
      <c r="AA31" s="14"/>
      <c r="AB31" s="14"/>
      <c r="AC31" s="15"/>
      <c r="AD31" s="9"/>
      <c r="AE31" s="16" t="s">
        <v>64</v>
      </c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7"/>
      <c r="CQ31" s="13" t="s">
        <v>71</v>
      </c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5"/>
      <c r="DF31" s="18">
        <v>96.56</v>
      </c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20"/>
    </row>
    <row r="32" spans="21:129" s="8" customFormat="1" ht="12" x14ac:dyDescent="0.2">
      <c r="U32" s="13" t="s">
        <v>24</v>
      </c>
      <c r="V32" s="14"/>
      <c r="W32" s="14"/>
      <c r="X32" s="14"/>
      <c r="Y32" s="14"/>
      <c r="Z32" s="14"/>
      <c r="AA32" s="14"/>
      <c r="AB32" s="14"/>
      <c r="AC32" s="15"/>
      <c r="AD32" s="9"/>
      <c r="AE32" s="16" t="s">
        <v>86</v>
      </c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7"/>
      <c r="CQ32" s="13" t="s">
        <v>71</v>
      </c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5"/>
      <c r="DF32" s="18">
        <v>24.15</v>
      </c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20"/>
    </row>
    <row r="33" spans="21:129" s="8" customFormat="1" ht="12" x14ac:dyDescent="0.2">
      <c r="U33" s="13" t="s">
        <v>25</v>
      </c>
      <c r="V33" s="14"/>
      <c r="W33" s="14"/>
      <c r="X33" s="14"/>
      <c r="Y33" s="14"/>
      <c r="Z33" s="14"/>
      <c r="AA33" s="14"/>
      <c r="AB33" s="14"/>
      <c r="AC33" s="15"/>
      <c r="AD33" s="9"/>
      <c r="AE33" s="16" t="s">
        <v>87</v>
      </c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7"/>
      <c r="CQ33" s="13" t="s">
        <v>71</v>
      </c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5"/>
      <c r="DF33" s="18">
        <f>DF34+DF35+DF36</f>
        <v>7919.36</v>
      </c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20"/>
    </row>
    <row r="34" spans="21:129" s="8" customFormat="1" ht="12" x14ac:dyDescent="0.2">
      <c r="U34" s="13" t="s">
        <v>26</v>
      </c>
      <c r="V34" s="14"/>
      <c r="W34" s="14"/>
      <c r="X34" s="14"/>
      <c r="Y34" s="14"/>
      <c r="Z34" s="14"/>
      <c r="AA34" s="14"/>
      <c r="AB34" s="14"/>
      <c r="AC34" s="15"/>
      <c r="AD34" s="9"/>
      <c r="AE34" s="16" t="s">
        <v>37</v>
      </c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7"/>
      <c r="CQ34" s="13" t="s">
        <v>71</v>
      </c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5"/>
      <c r="DF34" s="18">
        <v>7810.86</v>
      </c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20"/>
    </row>
    <row r="35" spans="21:129" s="8" customFormat="1" ht="12" x14ac:dyDescent="0.2">
      <c r="U35" s="13" t="s">
        <v>27</v>
      </c>
      <c r="V35" s="14"/>
      <c r="W35" s="14"/>
      <c r="X35" s="14"/>
      <c r="Y35" s="14"/>
      <c r="Z35" s="14"/>
      <c r="AA35" s="14"/>
      <c r="AB35" s="14"/>
      <c r="AC35" s="15"/>
      <c r="AD35" s="9"/>
      <c r="AE35" s="16" t="s">
        <v>121</v>
      </c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7"/>
      <c r="CQ35" s="13" t="s">
        <v>71</v>
      </c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5"/>
      <c r="DF35" s="18">
        <v>43.12</v>
      </c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20"/>
    </row>
    <row r="36" spans="21:129" s="8" customFormat="1" ht="12" x14ac:dyDescent="0.2">
      <c r="U36" s="13" t="s">
        <v>28</v>
      </c>
      <c r="V36" s="14"/>
      <c r="W36" s="14"/>
      <c r="X36" s="14"/>
      <c r="Y36" s="14"/>
      <c r="Z36" s="14"/>
      <c r="AA36" s="14"/>
      <c r="AB36" s="14"/>
      <c r="AC36" s="15"/>
      <c r="AD36" s="9"/>
      <c r="AE36" s="16" t="s">
        <v>88</v>
      </c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7"/>
      <c r="CQ36" s="13" t="s">
        <v>71</v>
      </c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5"/>
      <c r="DF36" s="18">
        <v>65.38</v>
      </c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20"/>
    </row>
    <row r="37" spans="21:129" s="8" customFormat="1" ht="12" x14ac:dyDescent="0.2">
      <c r="U37" s="13" t="s">
        <v>38</v>
      </c>
      <c r="V37" s="14"/>
      <c r="W37" s="14"/>
      <c r="X37" s="14"/>
      <c r="Y37" s="14"/>
      <c r="Z37" s="14"/>
      <c r="AA37" s="14"/>
      <c r="AB37" s="14"/>
      <c r="AC37" s="15"/>
      <c r="AD37" s="9"/>
      <c r="AE37" s="16" t="s">
        <v>122</v>
      </c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7"/>
      <c r="CQ37" s="13" t="s">
        <v>71</v>
      </c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5"/>
      <c r="DF37" s="18">
        <f>DF38+DF39+DF40+DF41+DF42</f>
        <v>18547.810000000001</v>
      </c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20"/>
    </row>
    <row r="38" spans="21:129" s="8" customFormat="1" ht="12" x14ac:dyDescent="0.2">
      <c r="U38" s="13" t="s">
        <v>99</v>
      </c>
      <c r="V38" s="14"/>
      <c r="W38" s="14"/>
      <c r="X38" s="14"/>
      <c r="Y38" s="14"/>
      <c r="Z38" s="14"/>
      <c r="AA38" s="14"/>
      <c r="AB38" s="14"/>
      <c r="AC38" s="15"/>
      <c r="AD38" s="9"/>
      <c r="AE38" s="16" t="s">
        <v>15</v>
      </c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7"/>
      <c r="CQ38" s="13" t="s">
        <v>71</v>
      </c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5"/>
      <c r="DF38" s="18">
        <v>426.71</v>
      </c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20"/>
    </row>
    <row r="39" spans="21:129" s="8" customFormat="1" ht="12" x14ac:dyDescent="0.2">
      <c r="U39" s="13" t="s">
        <v>100</v>
      </c>
      <c r="V39" s="14"/>
      <c r="W39" s="14"/>
      <c r="X39" s="14"/>
      <c r="Y39" s="14"/>
      <c r="Z39" s="14"/>
      <c r="AA39" s="14"/>
      <c r="AB39" s="14"/>
      <c r="AC39" s="15"/>
      <c r="AD39" s="9"/>
      <c r="AE39" s="16" t="s">
        <v>17</v>
      </c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7"/>
      <c r="CQ39" s="13" t="s">
        <v>71</v>
      </c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5"/>
      <c r="DF39" s="18">
        <v>0</v>
      </c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20"/>
    </row>
    <row r="40" spans="21:129" s="8" customFormat="1" ht="12" x14ac:dyDescent="0.2">
      <c r="U40" s="13" t="s">
        <v>101</v>
      </c>
      <c r="V40" s="14"/>
      <c r="W40" s="14"/>
      <c r="X40" s="14"/>
      <c r="Y40" s="14"/>
      <c r="Z40" s="14"/>
      <c r="AA40" s="14"/>
      <c r="AB40" s="14"/>
      <c r="AC40" s="15"/>
      <c r="AD40" s="9"/>
      <c r="AE40" s="16" t="s">
        <v>19</v>
      </c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7"/>
      <c r="CQ40" s="13" t="s">
        <v>71</v>
      </c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5"/>
      <c r="DF40" s="18">
        <v>49.49</v>
      </c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20"/>
    </row>
    <row r="41" spans="21:129" s="8" customFormat="1" ht="12" x14ac:dyDescent="0.2">
      <c r="U41" s="13" t="s">
        <v>102</v>
      </c>
      <c r="V41" s="14"/>
      <c r="W41" s="14"/>
      <c r="X41" s="14"/>
      <c r="Y41" s="14"/>
      <c r="Z41" s="14"/>
      <c r="AA41" s="14"/>
      <c r="AB41" s="14"/>
      <c r="AC41" s="15"/>
      <c r="AD41" s="9"/>
      <c r="AE41" s="16" t="s">
        <v>21</v>
      </c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7"/>
      <c r="CQ41" s="13" t="s">
        <v>71</v>
      </c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5"/>
      <c r="DF41" s="18">
        <v>16.52</v>
      </c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20"/>
    </row>
    <row r="42" spans="21:129" s="8" customFormat="1" ht="12" x14ac:dyDescent="0.2">
      <c r="U42" s="13" t="s">
        <v>103</v>
      </c>
      <c r="V42" s="14"/>
      <c r="W42" s="14"/>
      <c r="X42" s="14"/>
      <c r="Y42" s="14"/>
      <c r="Z42" s="14"/>
      <c r="AA42" s="14"/>
      <c r="AB42" s="14"/>
      <c r="AC42" s="15"/>
      <c r="AD42" s="9"/>
      <c r="AE42" s="16" t="s">
        <v>89</v>
      </c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7"/>
      <c r="CQ42" s="13" t="s">
        <v>71</v>
      </c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5"/>
      <c r="DF42" s="18">
        <f>DF43+DF44+DF45+DF46</f>
        <v>18055.09</v>
      </c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20"/>
    </row>
    <row r="43" spans="21:129" s="8" customFormat="1" ht="12" x14ac:dyDescent="0.2">
      <c r="U43" s="13" t="s">
        <v>104</v>
      </c>
      <c r="V43" s="14"/>
      <c r="W43" s="14"/>
      <c r="X43" s="14"/>
      <c r="Y43" s="14"/>
      <c r="Z43" s="14"/>
      <c r="AA43" s="14"/>
      <c r="AB43" s="14"/>
      <c r="AC43" s="15"/>
      <c r="AD43" s="9"/>
      <c r="AE43" s="16" t="s">
        <v>90</v>
      </c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7"/>
      <c r="CQ43" s="13" t="s">
        <v>71</v>
      </c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5"/>
      <c r="DF43" s="18">
        <v>14841.19</v>
      </c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20"/>
    </row>
    <row r="44" spans="21:129" s="8" customFormat="1" ht="25.5" customHeight="1" x14ac:dyDescent="0.2">
      <c r="U44" s="13" t="s">
        <v>105</v>
      </c>
      <c r="V44" s="14"/>
      <c r="W44" s="14"/>
      <c r="X44" s="14"/>
      <c r="Y44" s="14"/>
      <c r="Z44" s="14"/>
      <c r="AA44" s="14"/>
      <c r="AB44" s="14"/>
      <c r="AC44" s="15"/>
      <c r="AD44" s="9"/>
      <c r="AE44" s="16" t="s">
        <v>91</v>
      </c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7"/>
      <c r="CQ44" s="13" t="s">
        <v>71</v>
      </c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5"/>
      <c r="DF44" s="18">
        <v>79.599999999999994</v>
      </c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20"/>
    </row>
    <row r="45" spans="21:129" s="8" customFormat="1" ht="12" x14ac:dyDescent="0.2">
      <c r="U45" s="13" t="s">
        <v>106</v>
      </c>
      <c r="V45" s="14"/>
      <c r="W45" s="14"/>
      <c r="X45" s="14"/>
      <c r="Y45" s="14"/>
      <c r="Z45" s="14"/>
      <c r="AA45" s="14"/>
      <c r="AB45" s="14"/>
      <c r="AC45" s="15"/>
      <c r="AD45" s="9"/>
      <c r="AE45" s="16" t="s">
        <v>92</v>
      </c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7"/>
      <c r="CQ45" s="13" t="s">
        <v>71</v>
      </c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5"/>
      <c r="DF45" s="18">
        <v>299.23</v>
      </c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20"/>
    </row>
    <row r="46" spans="21:129" s="8" customFormat="1" ht="12" x14ac:dyDescent="0.2">
      <c r="U46" s="13" t="s">
        <v>107</v>
      </c>
      <c r="V46" s="14"/>
      <c r="W46" s="14"/>
      <c r="X46" s="14"/>
      <c r="Y46" s="14"/>
      <c r="Z46" s="14"/>
      <c r="AA46" s="14"/>
      <c r="AB46" s="14"/>
      <c r="AC46" s="15"/>
      <c r="AD46" s="9"/>
      <c r="AE46" s="16" t="s">
        <v>29</v>
      </c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7"/>
      <c r="CQ46" s="13" t="s">
        <v>71</v>
      </c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5"/>
      <c r="DF46" s="18">
        <v>2835.07</v>
      </c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20"/>
    </row>
    <row r="47" spans="21:129" s="8" customFormat="1" ht="12" x14ac:dyDescent="0.2">
      <c r="U47" s="13" t="s">
        <v>39</v>
      </c>
      <c r="V47" s="14"/>
      <c r="W47" s="14"/>
      <c r="X47" s="14"/>
      <c r="Y47" s="14"/>
      <c r="Z47" s="14"/>
      <c r="AA47" s="14"/>
      <c r="AB47" s="14"/>
      <c r="AC47" s="15"/>
      <c r="AD47" s="9"/>
      <c r="AE47" s="16" t="s">
        <v>30</v>
      </c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7"/>
      <c r="CQ47" s="13" t="s">
        <v>71</v>
      </c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5"/>
      <c r="DF47" s="18">
        <v>0</v>
      </c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  <c r="DW47" s="19"/>
      <c r="DX47" s="19"/>
      <c r="DY47" s="20"/>
    </row>
    <row r="48" spans="21:129" s="8" customFormat="1" ht="12" x14ac:dyDescent="0.2">
      <c r="U48" s="13" t="s">
        <v>40</v>
      </c>
      <c r="V48" s="14"/>
      <c r="W48" s="14"/>
      <c r="X48" s="14"/>
      <c r="Y48" s="14"/>
      <c r="Z48" s="14"/>
      <c r="AA48" s="14"/>
      <c r="AB48" s="14"/>
      <c r="AC48" s="15"/>
      <c r="AD48" s="9"/>
      <c r="AE48" s="16" t="s">
        <v>31</v>
      </c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7"/>
      <c r="CQ48" s="13" t="s">
        <v>71</v>
      </c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5"/>
      <c r="DF48" s="18">
        <f>DF49+DF50+DF51+DF52+DF53+DF54</f>
        <v>1443.04</v>
      </c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19"/>
      <c r="DY48" s="20"/>
    </row>
    <row r="49" spans="21:129" s="8" customFormat="1" ht="12" x14ac:dyDescent="0.2">
      <c r="U49" s="13" t="s">
        <v>41</v>
      </c>
      <c r="V49" s="14"/>
      <c r="W49" s="14"/>
      <c r="X49" s="14"/>
      <c r="Y49" s="14"/>
      <c r="Z49" s="14"/>
      <c r="AA49" s="14"/>
      <c r="AB49" s="14"/>
      <c r="AC49" s="15"/>
      <c r="AD49" s="9"/>
      <c r="AE49" s="16" t="s">
        <v>32</v>
      </c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7"/>
      <c r="CQ49" s="13" t="s">
        <v>71</v>
      </c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5"/>
      <c r="DF49" s="18">
        <v>283.98</v>
      </c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20"/>
    </row>
    <row r="50" spans="21:129" s="8" customFormat="1" ht="12" x14ac:dyDescent="0.2">
      <c r="U50" s="13" t="s">
        <v>42</v>
      </c>
      <c r="V50" s="14"/>
      <c r="W50" s="14"/>
      <c r="X50" s="14"/>
      <c r="Y50" s="14"/>
      <c r="Z50" s="14"/>
      <c r="AA50" s="14"/>
      <c r="AB50" s="14"/>
      <c r="AC50" s="15"/>
      <c r="AD50" s="9"/>
      <c r="AE50" s="16" t="s">
        <v>33</v>
      </c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7"/>
      <c r="CQ50" s="13" t="s">
        <v>71</v>
      </c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5"/>
      <c r="DF50" s="18">
        <v>440.38</v>
      </c>
      <c r="DG50" s="19"/>
      <c r="DH50" s="19"/>
      <c r="DI50" s="19"/>
      <c r="DJ50" s="19"/>
      <c r="DK50" s="19"/>
      <c r="DL50" s="19"/>
      <c r="DM50" s="19"/>
      <c r="DN50" s="19"/>
      <c r="DO50" s="19"/>
      <c r="DP50" s="19"/>
      <c r="DQ50" s="19"/>
      <c r="DR50" s="19"/>
      <c r="DS50" s="19"/>
      <c r="DT50" s="19"/>
      <c r="DU50" s="19"/>
      <c r="DV50" s="19"/>
      <c r="DW50" s="19"/>
      <c r="DX50" s="19"/>
      <c r="DY50" s="20"/>
    </row>
    <row r="51" spans="21:129" s="8" customFormat="1" ht="12" x14ac:dyDescent="0.2">
      <c r="U51" s="13" t="s">
        <v>43</v>
      </c>
      <c r="V51" s="14"/>
      <c r="W51" s="14"/>
      <c r="X51" s="14"/>
      <c r="Y51" s="14"/>
      <c r="Z51" s="14"/>
      <c r="AA51" s="14"/>
      <c r="AB51" s="14"/>
      <c r="AC51" s="15"/>
      <c r="AD51" s="9"/>
      <c r="AE51" s="16" t="s">
        <v>93</v>
      </c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7"/>
      <c r="CQ51" s="13" t="s">
        <v>71</v>
      </c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5"/>
      <c r="DF51" s="18">
        <v>17.649999999999999</v>
      </c>
      <c r="DG51" s="19"/>
      <c r="DH51" s="19"/>
      <c r="DI51" s="19"/>
      <c r="DJ51" s="19"/>
      <c r="DK51" s="19"/>
      <c r="DL51" s="19"/>
      <c r="DM51" s="19"/>
      <c r="DN51" s="19"/>
      <c r="DO51" s="19"/>
      <c r="DP51" s="19"/>
      <c r="DQ51" s="19"/>
      <c r="DR51" s="19"/>
      <c r="DS51" s="19"/>
      <c r="DT51" s="19"/>
      <c r="DU51" s="19"/>
      <c r="DV51" s="19"/>
      <c r="DW51" s="19"/>
      <c r="DX51" s="19"/>
      <c r="DY51" s="20"/>
    </row>
    <row r="52" spans="21:129" s="8" customFormat="1" ht="12" x14ac:dyDescent="0.2">
      <c r="U52" s="13" t="s">
        <v>44</v>
      </c>
      <c r="V52" s="14"/>
      <c r="W52" s="14"/>
      <c r="X52" s="14"/>
      <c r="Y52" s="14"/>
      <c r="Z52" s="14"/>
      <c r="AA52" s="14"/>
      <c r="AB52" s="14"/>
      <c r="AC52" s="15"/>
      <c r="AD52" s="9"/>
      <c r="AE52" s="16" t="s">
        <v>123</v>
      </c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7"/>
      <c r="CQ52" s="13" t="s">
        <v>71</v>
      </c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5"/>
      <c r="DF52" s="18">
        <v>0</v>
      </c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20"/>
    </row>
    <row r="53" spans="21:129" s="8" customFormat="1" ht="12" x14ac:dyDescent="0.2">
      <c r="U53" s="13" t="s">
        <v>108</v>
      </c>
      <c r="V53" s="14"/>
      <c r="W53" s="14"/>
      <c r="X53" s="14"/>
      <c r="Y53" s="14"/>
      <c r="Z53" s="14"/>
      <c r="AA53" s="14"/>
      <c r="AB53" s="14"/>
      <c r="AC53" s="15"/>
      <c r="AD53" s="9"/>
      <c r="AE53" s="16" t="s">
        <v>94</v>
      </c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7"/>
      <c r="CQ53" s="13" t="s">
        <v>71</v>
      </c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5"/>
      <c r="DF53" s="18">
        <v>0</v>
      </c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20"/>
    </row>
    <row r="54" spans="21:129" s="8" customFormat="1" ht="12" x14ac:dyDescent="0.2">
      <c r="U54" s="13" t="s">
        <v>109</v>
      </c>
      <c r="V54" s="14"/>
      <c r="W54" s="14"/>
      <c r="X54" s="14"/>
      <c r="Y54" s="14"/>
      <c r="Z54" s="14"/>
      <c r="AA54" s="14"/>
      <c r="AB54" s="14"/>
      <c r="AC54" s="15"/>
      <c r="AD54" s="9"/>
      <c r="AE54" s="16" t="s">
        <v>29</v>
      </c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7"/>
      <c r="CQ54" s="13" t="s">
        <v>71</v>
      </c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5"/>
      <c r="DF54" s="18">
        <v>701.03</v>
      </c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20"/>
    </row>
    <row r="55" spans="21:129" s="8" customFormat="1" ht="12" x14ac:dyDescent="0.2">
      <c r="U55" s="13">
        <v>2</v>
      </c>
      <c r="V55" s="14"/>
      <c r="W55" s="14"/>
      <c r="X55" s="14"/>
      <c r="Y55" s="14"/>
      <c r="Z55" s="14"/>
      <c r="AA55" s="14"/>
      <c r="AB55" s="14"/>
      <c r="AC55" s="15"/>
      <c r="AD55" s="9"/>
      <c r="AE55" s="16" t="s">
        <v>34</v>
      </c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7"/>
      <c r="CQ55" s="13" t="s">
        <v>71</v>
      </c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5"/>
      <c r="DF55" s="18">
        <v>0</v>
      </c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20"/>
    </row>
    <row r="56" spans="21:129" s="8" customFormat="1" ht="12" x14ac:dyDescent="0.2">
      <c r="U56" s="13">
        <v>3</v>
      </c>
      <c r="V56" s="14"/>
      <c r="W56" s="14"/>
      <c r="X56" s="14"/>
      <c r="Y56" s="14"/>
      <c r="Z56" s="14"/>
      <c r="AA56" s="14"/>
      <c r="AB56" s="14"/>
      <c r="AC56" s="15"/>
      <c r="AD56" s="9"/>
      <c r="AE56" s="16" t="s">
        <v>73</v>
      </c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7"/>
      <c r="CQ56" s="13" t="s">
        <v>71</v>
      </c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5"/>
      <c r="DF56" s="18">
        <f>DF57+DF58+DF59+DF60+DF61</f>
        <v>67.430000000000007</v>
      </c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20"/>
    </row>
    <row r="57" spans="21:129" s="8" customFormat="1" ht="12" x14ac:dyDescent="0.2">
      <c r="U57" s="13" t="s">
        <v>45</v>
      </c>
      <c r="V57" s="14"/>
      <c r="W57" s="14"/>
      <c r="X57" s="14"/>
      <c r="Y57" s="14"/>
      <c r="Z57" s="14"/>
      <c r="AA57" s="14"/>
      <c r="AB57" s="14"/>
      <c r="AC57" s="15"/>
      <c r="AD57" s="9"/>
      <c r="AE57" s="16" t="s">
        <v>35</v>
      </c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7"/>
      <c r="CQ57" s="13" t="s">
        <v>71</v>
      </c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5"/>
      <c r="DF57" s="18">
        <v>7.14</v>
      </c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20"/>
    </row>
    <row r="58" spans="21:129" s="8" customFormat="1" ht="12" x14ac:dyDescent="0.2">
      <c r="U58" s="13" t="s">
        <v>46</v>
      </c>
      <c r="V58" s="14"/>
      <c r="W58" s="14"/>
      <c r="X58" s="14"/>
      <c r="Y58" s="14"/>
      <c r="Z58" s="14"/>
      <c r="AA58" s="14"/>
      <c r="AB58" s="14"/>
      <c r="AC58" s="15"/>
      <c r="AD58" s="9"/>
      <c r="AE58" s="16" t="s">
        <v>95</v>
      </c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7"/>
      <c r="CQ58" s="13" t="s">
        <v>71</v>
      </c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5"/>
      <c r="DF58" s="18">
        <v>0</v>
      </c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20"/>
    </row>
    <row r="59" spans="21:129" s="8" customFormat="1" ht="12" x14ac:dyDescent="0.2">
      <c r="U59" s="13" t="s">
        <v>47</v>
      </c>
      <c r="V59" s="14"/>
      <c r="W59" s="14"/>
      <c r="X59" s="14"/>
      <c r="Y59" s="14"/>
      <c r="Z59" s="14"/>
      <c r="AA59" s="14"/>
      <c r="AB59" s="14"/>
      <c r="AC59" s="15"/>
      <c r="AD59" s="9"/>
      <c r="AE59" s="16" t="s">
        <v>36</v>
      </c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7"/>
      <c r="CQ59" s="13" t="s">
        <v>71</v>
      </c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5"/>
      <c r="DF59" s="18">
        <v>49.09</v>
      </c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20"/>
    </row>
    <row r="60" spans="21:129" s="8" customFormat="1" ht="12" x14ac:dyDescent="0.2">
      <c r="U60" s="13" t="s">
        <v>48</v>
      </c>
      <c r="V60" s="14"/>
      <c r="W60" s="14"/>
      <c r="X60" s="14"/>
      <c r="Y60" s="14"/>
      <c r="Z60" s="14"/>
      <c r="AA60" s="14"/>
      <c r="AB60" s="14"/>
      <c r="AC60" s="15"/>
      <c r="AD60" s="9"/>
      <c r="AE60" s="16" t="s">
        <v>96</v>
      </c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7"/>
      <c r="CQ60" s="13" t="s">
        <v>71</v>
      </c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5"/>
      <c r="DF60" s="18">
        <v>0</v>
      </c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20"/>
    </row>
    <row r="61" spans="21:129" s="8" customFormat="1" ht="12" x14ac:dyDescent="0.2">
      <c r="U61" s="13" t="s">
        <v>110</v>
      </c>
      <c r="V61" s="14"/>
      <c r="W61" s="14"/>
      <c r="X61" s="14"/>
      <c r="Y61" s="14"/>
      <c r="Z61" s="14"/>
      <c r="AA61" s="14"/>
      <c r="AB61" s="14"/>
      <c r="AC61" s="15"/>
      <c r="AD61" s="9"/>
      <c r="AE61" s="16" t="s">
        <v>49</v>
      </c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7"/>
      <c r="CQ61" s="13" t="s">
        <v>71</v>
      </c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5"/>
      <c r="DF61" s="18">
        <v>11.2</v>
      </c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20"/>
    </row>
    <row r="62" spans="21:129" s="8" customFormat="1" ht="12" x14ac:dyDescent="0.2">
      <c r="U62" s="13">
        <v>4</v>
      </c>
      <c r="V62" s="14"/>
      <c r="W62" s="14"/>
      <c r="X62" s="14"/>
      <c r="Y62" s="14"/>
      <c r="Z62" s="14"/>
      <c r="AA62" s="14"/>
      <c r="AB62" s="14"/>
      <c r="AC62" s="15"/>
      <c r="AD62" s="9"/>
      <c r="AE62" s="16" t="s">
        <v>65</v>
      </c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7"/>
      <c r="CQ62" s="13" t="s">
        <v>71</v>
      </c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5"/>
      <c r="DF62" s="18">
        <f>DF63+DF68</f>
        <v>12.27</v>
      </c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20"/>
    </row>
    <row r="63" spans="21:129" s="8" customFormat="1" ht="12" x14ac:dyDescent="0.2">
      <c r="U63" s="13" t="s">
        <v>51</v>
      </c>
      <c r="V63" s="14"/>
      <c r="W63" s="14"/>
      <c r="X63" s="14"/>
      <c r="Y63" s="14"/>
      <c r="Z63" s="14"/>
      <c r="AA63" s="14"/>
      <c r="AB63" s="14"/>
      <c r="AC63" s="15"/>
      <c r="AD63" s="9"/>
      <c r="AE63" s="16" t="s">
        <v>50</v>
      </c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7"/>
      <c r="CQ63" s="13" t="s">
        <v>71</v>
      </c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5"/>
      <c r="DF63" s="18">
        <f>DF64+DF65+DF66+DF67</f>
        <v>0</v>
      </c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20"/>
    </row>
    <row r="64" spans="21:129" s="8" customFormat="1" ht="12" x14ac:dyDescent="0.2">
      <c r="U64" s="13" t="s">
        <v>66</v>
      </c>
      <c r="V64" s="14"/>
      <c r="W64" s="14"/>
      <c r="X64" s="14"/>
      <c r="Y64" s="14"/>
      <c r="Z64" s="14"/>
      <c r="AA64" s="14"/>
      <c r="AB64" s="14"/>
      <c r="AC64" s="15"/>
      <c r="AD64" s="9"/>
      <c r="AE64" s="16" t="s">
        <v>52</v>
      </c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7"/>
      <c r="CQ64" s="13" t="s">
        <v>71</v>
      </c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5"/>
      <c r="DF64" s="18">
        <v>0</v>
      </c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20"/>
    </row>
    <row r="65" spans="21:129" s="8" customFormat="1" ht="12" x14ac:dyDescent="0.2">
      <c r="U65" s="13" t="s">
        <v>67</v>
      </c>
      <c r="V65" s="14"/>
      <c r="W65" s="14"/>
      <c r="X65" s="14"/>
      <c r="Y65" s="14"/>
      <c r="Z65" s="14"/>
      <c r="AA65" s="14"/>
      <c r="AB65" s="14"/>
      <c r="AC65" s="15"/>
      <c r="AD65" s="9"/>
      <c r="AE65" s="16" t="s">
        <v>53</v>
      </c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7"/>
      <c r="CQ65" s="13" t="s">
        <v>71</v>
      </c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5"/>
      <c r="DF65" s="18">
        <v>0</v>
      </c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20"/>
    </row>
    <row r="66" spans="21:129" s="8" customFormat="1" ht="12" x14ac:dyDescent="0.2">
      <c r="U66" s="13" t="s">
        <v>111</v>
      </c>
      <c r="V66" s="14"/>
      <c r="W66" s="14"/>
      <c r="X66" s="14"/>
      <c r="Y66" s="14"/>
      <c r="Z66" s="14"/>
      <c r="AA66" s="14"/>
      <c r="AB66" s="14"/>
      <c r="AC66" s="15"/>
      <c r="AD66" s="9"/>
      <c r="AE66" s="16" t="s">
        <v>54</v>
      </c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7"/>
      <c r="CQ66" s="13" t="s">
        <v>71</v>
      </c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5"/>
      <c r="DF66" s="18">
        <v>0</v>
      </c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20"/>
    </row>
    <row r="67" spans="21:129" s="8" customFormat="1" ht="37.5" customHeight="1" x14ac:dyDescent="0.2">
      <c r="U67" s="21" t="s">
        <v>112</v>
      </c>
      <c r="V67" s="22"/>
      <c r="W67" s="22"/>
      <c r="X67" s="22"/>
      <c r="Y67" s="22"/>
      <c r="Z67" s="22"/>
      <c r="AA67" s="22"/>
      <c r="AB67" s="22"/>
      <c r="AC67" s="23"/>
      <c r="AD67" s="9"/>
      <c r="AE67" s="16" t="s">
        <v>97</v>
      </c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7"/>
      <c r="CQ67" s="13" t="s">
        <v>71</v>
      </c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5"/>
      <c r="DF67" s="18">
        <v>0</v>
      </c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20"/>
    </row>
    <row r="68" spans="21:129" s="8" customFormat="1" ht="12" x14ac:dyDescent="0.2">
      <c r="U68" s="13" t="s">
        <v>74</v>
      </c>
      <c r="V68" s="14"/>
      <c r="W68" s="14"/>
      <c r="X68" s="14"/>
      <c r="Y68" s="14"/>
      <c r="Z68" s="14"/>
      <c r="AA68" s="14"/>
      <c r="AB68" s="14"/>
      <c r="AC68" s="15"/>
      <c r="AD68" s="9"/>
      <c r="AE68" s="16" t="s">
        <v>55</v>
      </c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7"/>
      <c r="CQ68" s="13" t="s">
        <v>71</v>
      </c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5"/>
      <c r="DF68" s="18">
        <v>12.27</v>
      </c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20"/>
    </row>
    <row r="69" spans="21:129" s="8" customFormat="1" ht="12" x14ac:dyDescent="0.2">
      <c r="U69" s="13">
        <v>5</v>
      </c>
      <c r="V69" s="14"/>
      <c r="W69" s="14"/>
      <c r="X69" s="14"/>
      <c r="Y69" s="14"/>
      <c r="Z69" s="14"/>
      <c r="AA69" s="14"/>
      <c r="AB69" s="14"/>
      <c r="AC69" s="15"/>
      <c r="AD69" s="9"/>
      <c r="AE69" s="16" t="s">
        <v>56</v>
      </c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7"/>
      <c r="CQ69" s="13" t="s">
        <v>71</v>
      </c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5"/>
      <c r="DF69" s="18">
        <f>DF14-DF55+DF56+DF62</f>
        <v>117956.76999999999</v>
      </c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20"/>
    </row>
    <row r="70" spans="21:129" s="8" customFormat="1" ht="12" x14ac:dyDescent="0.2">
      <c r="U70" s="13" t="s">
        <v>57</v>
      </c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5"/>
    </row>
    <row r="71" spans="21:129" s="8" customFormat="1" ht="12" x14ac:dyDescent="0.2">
      <c r="U71" s="13">
        <v>1</v>
      </c>
      <c r="V71" s="14"/>
      <c r="W71" s="14"/>
      <c r="X71" s="14"/>
      <c r="Y71" s="14"/>
      <c r="Z71" s="14"/>
      <c r="AA71" s="14"/>
      <c r="AB71" s="14"/>
      <c r="AC71" s="15"/>
      <c r="AD71" s="9"/>
      <c r="AE71" s="16" t="s">
        <v>58</v>
      </c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7"/>
      <c r="CQ71" s="13" t="s">
        <v>68</v>
      </c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5"/>
      <c r="DF71" s="13">
        <v>23</v>
      </c>
      <c r="DG71" s="14"/>
      <c r="DH71" s="14"/>
      <c r="DI71" s="14"/>
      <c r="DJ71" s="14"/>
      <c r="DK71" s="14"/>
      <c r="DL71" s="14"/>
      <c r="DM71" s="14"/>
      <c r="DN71" s="14"/>
      <c r="DO71" s="14"/>
      <c r="DP71" s="14"/>
      <c r="DQ71" s="14"/>
      <c r="DR71" s="14"/>
      <c r="DS71" s="14"/>
      <c r="DT71" s="14"/>
      <c r="DU71" s="14"/>
      <c r="DV71" s="14"/>
      <c r="DW71" s="14"/>
      <c r="DX71" s="14"/>
      <c r="DY71" s="15"/>
    </row>
    <row r="72" spans="21:129" s="8" customFormat="1" ht="12" x14ac:dyDescent="0.2">
      <c r="U72" s="13">
        <v>2</v>
      </c>
      <c r="V72" s="14"/>
      <c r="W72" s="14"/>
      <c r="X72" s="14"/>
      <c r="Y72" s="14"/>
      <c r="Z72" s="14"/>
      <c r="AA72" s="14"/>
      <c r="AB72" s="14"/>
      <c r="AC72" s="15"/>
      <c r="AD72" s="9"/>
      <c r="AE72" s="16" t="s">
        <v>59</v>
      </c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7"/>
      <c r="CQ72" s="13" t="s">
        <v>60</v>
      </c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5"/>
      <c r="DF72" s="13">
        <v>170.17</v>
      </c>
      <c r="DG72" s="14"/>
      <c r="DH72" s="14"/>
      <c r="DI72" s="14"/>
      <c r="DJ72" s="14"/>
      <c r="DK72" s="14"/>
      <c r="DL72" s="14"/>
      <c r="DM72" s="14"/>
      <c r="DN72" s="14"/>
      <c r="DO72" s="14"/>
      <c r="DP72" s="14"/>
      <c r="DQ72" s="14"/>
      <c r="DR72" s="14"/>
      <c r="DS72" s="14"/>
      <c r="DT72" s="14"/>
      <c r="DU72" s="14"/>
      <c r="DV72" s="14"/>
      <c r="DW72" s="14"/>
      <c r="DX72" s="14"/>
      <c r="DY72" s="15"/>
    </row>
    <row r="73" spans="21:129" s="8" customFormat="1" ht="12" x14ac:dyDescent="0.2">
      <c r="U73" s="13">
        <v>3</v>
      </c>
      <c r="V73" s="14"/>
      <c r="W73" s="14"/>
      <c r="X73" s="14"/>
      <c r="Y73" s="14"/>
      <c r="Z73" s="14"/>
      <c r="AA73" s="14"/>
      <c r="AB73" s="14"/>
      <c r="AC73" s="15"/>
      <c r="AD73" s="9"/>
      <c r="AE73" s="16" t="s">
        <v>98</v>
      </c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7"/>
      <c r="CQ73" s="13" t="s">
        <v>75</v>
      </c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5"/>
      <c r="DF73" s="13">
        <v>22</v>
      </c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5"/>
    </row>
    <row r="74" spans="21:129" s="8" customFormat="1" ht="12" x14ac:dyDescent="0.2">
      <c r="U74" s="13">
        <v>4</v>
      </c>
      <c r="V74" s="14"/>
      <c r="W74" s="14"/>
      <c r="X74" s="14"/>
      <c r="Y74" s="14"/>
      <c r="Z74" s="14"/>
      <c r="AA74" s="14"/>
      <c r="AB74" s="14"/>
      <c r="AC74" s="15"/>
      <c r="AD74" s="9"/>
      <c r="AE74" s="16" t="s">
        <v>76</v>
      </c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7"/>
      <c r="CQ74" s="13" t="s">
        <v>61</v>
      </c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5"/>
      <c r="DF74" s="13">
        <v>12.5</v>
      </c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5"/>
    </row>
  </sheetData>
  <mergeCells count="255">
    <mergeCell ref="U39:AC39"/>
    <mergeCell ref="U41:AC41"/>
    <mergeCell ref="AE41:CP41"/>
    <mergeCell ref="CQ41:DE41"/>
    <mergeCell ref="DF41:DY41"/>
    <mergeCell ref="U40:AC40"/>
    <mergeCell ref="AE40:CP40"/>
    <mergeCell ref="CQ40:DE40"/>
    <mergeCell ref="DF40:DY40"/>
    <mergeCell ref="AE39:CP39"/>
    <mergeCell ref="CQ39:DE39"/>
    <mergeCell ref="DF39:DY39"/>
    <mergeCell ref="U14:AC14"/>
    <mergeCell ref="CQ14:DE14"/>
    <mergeCell ref="DF14:DY14"/>
    <mergeCell ref="AE14:CO14"/>
    <mergeCell ref="U15:AC15"/>
    <mergeCell ref="AE15:CP15"/>
    <mergeCell ref="CQ15:DE15"/>
    <mergeCell ref="DF15:DY15"/>
    <mergeCell ref="U16:AC16"/>
    <mergeCell ref="AE16:CP16"/>
    <mergeCell ref="CQ16:DE16"/>
    <mergeCell ref="DF16:DY16"/>
    <mergeCell ref="U17:AC17"/>
    <mergeCell ref="AE17:CP17"/>
    <mergeCell ref="CQ17:DE17"/>
    <mergeCell ref="DF17:DY17"/>
    <mergeCell ref="U18:AC18"/>
    <mergeCell ref="AE18:CP18"/>
    <mergeCell ref="CQ18:DE18"/>
    <mergeCell ref="DF18:DY18"/>
    <mergeCell ref="U19:AC19"/>
    <mergeCell ref="AE19:CP19"/>
    <mergeCell ref="CQ19:DE19"/>
    <mergeCell ref="DF19:DY19"/>
    <mergeCell ref="CQ21:DE21"/>
    <mergeCell ref="DF21:DY21"/>
    <mergeCell ref="U20:AC20"/>
    <mergeCell ref="AE20:CP20"/>
    <mergeCell ref="CQ20:DE20"/>
    <mergeCell ref="DF20:DY20"/>
    <mergeCell ref="U22:AC22"/>
    <mergeCell ref="AE22:CP22"/>
    <mergeCell ref="U21:AC21"/>
    <mergeCell ref="AE21:CP21"/>
    <mergeCell ref="U23:AC23"/>
    <mergeCell ref="AE23:CP23"/>
    <mergeCell ref="CQ23:DE23"/>
    <mergeCell ref="DF23:DY23"/>
    <mergeCell ref="U24:AC24"/>
    <mergeCell ref="AE24:CP24"/>
    <mergeCell ref="CQ24:DE24"/>
    <mergeCell ref="DF24:DY24"/>
    <mergeCell ref="U25:AC25"/>
    <mergeCell ref="AE25:CP25"/>
    <mergeCell ref="CQ25:DE25"/>
    <mergeCell ref="DF25:DY25"/>
    <mergeCell ref="U26:AC26"/>
    <mergeCell ref="AE26:CP26"/>
    <mergeCell ref="CQ26:DE26"/>
    <mergeCell ref="DF26:DY26"/>
    <mergeCell ref="U27:AC27"/>
    <mergeCell ref="AE27:CP27"/>
    <mergeCell ref="CQ27:DE27"/>
    <mergeCell ref="DF27:DY27"/>
    <mergeCell ref="U28:AC28"/>
    <mergeCell ref="AE28:CP28"/>
    <mergeCell ref="CQ28:DE28"/>
    <mergeCell ref="DF28:DY28"/>
    <mergeCell ref="U29:AC29"/>
    <mergeCell ref="AE29:CP29"/>
    <mergeCell ref="CQ29:DE29"/>
    <mergeCell ref="DF29:DY29"/>
    <mergeCell ref="U30:AC30"/>
    <mergeCell ref="AE30:CP30"/>
    <mergeCell ref="CQ30:DE30"/>
    <mergeCell ref="DF30:DY30"/>
    <mergeCell ref="U31:AC31"/>
    <mergeCell ref="AE31:CP31"/>
    <mergeCell ref="CQ31:DE31"/>
    <mergeCell ref="DF31:DY31"/>
    <mergeCell ref="U32:AC32"/>
    <mergeCell ref="AE32:CP32"/>
    <mergeCell ref="CQ32:DE32"/>
    <mergeCell ref="DF32:DY32"/>
    <mergeCell ref="U33:AC33"/>
    <mergeCell ref="AE33:CP33"/>
    <mergeCell ref="CQ33:DE33"/>
    <mergeCell ref="DF33:DY33"/>
    <mergeCell ref="U34:AC34"/>
    <mergeCell ref="AE34:CP34"/>
    <mergeCell ref="CQ34:DE34"/>
    <mergeCell ref="DF34:DY34"/>
    <mergeCell ref="U35:AC35"/>
    <mergeCell ref="AE35:CP35"/>
    <mergeCell ref="CQ35:DE35"/>
    <mergeCell ref="DF35:DY35"/>
    <mergeCell ref="U36:AC36"/>
    <mergeCell ref="AE36:CP36"/>
    <mergeCell ref="CQ36:DE36"/>
    <mergeCell ref="DF36:DY36"/>
    <mergeCell ref="U37:AC37"/>
    <mergeCell ref="AE37:CP37"/>
    <mergeCell ref="CQ37:DE37"/>
    <mergeCell ref="DF37:DY37"/>
    <mergeCell ref="U38:AC38"/>
    <mergeCell ref="AE38:CP38"/>
    <mergeCell ref="CQ38:DE38"/>
    <mergeCell ref="DF38:DY38"/>
    <mergeCell ref="U42:AC42"/>
    <mergeCell ref="AE42:CP42"/>
    <mergeCell ref="CQ42:DE42"/>
    <mergeCell ref="DF42:DY42"/>
    <mergeCell ref="U43:AC43"/>
    <mergeCell ref="AE43:CP43"/>
    <mergeCell ref="CQ43:DE43"/>
    <mergeCell ref="DF43:DY43"/>
    <mergeCell ref="U44:AC44"/>
    <mergeCell ref="AE44:CP44"/>
    <mergeCell ref="CQ44:DE44"/>
    <mergeCell ref="DF44:DY44"/>
    <mergeCell ref="U45:AC45"/>
    <mergeCell ref="AE45:CP45"/>
    <mergeCell ref="CQ45:DE45"/>
    <mergeCell ref="DF45:DY45"/>
    <mergeCell ref="U46:AC46"/>
    <mergeCell ref="AE46:CP46"/>
    <mergeCell ref="CQ46:DE46"/>
    <mergeCell ref="DF46:DY46"/>
    <mergeCell ref="U47:AC47"/>
    <mergeCell ref="AE47:CP47"/>
    <mergeCell ref="CQ47:DE47"/>
    <mergeCell ref="DF47:DY47"/>
    <mergeCell ref="U48:AC48"/>
    <mergeCell ref="AE48:CP48"/>
    <mergeCell ref="CQ48:DE48"/>
    <mergeCell ref="DF48:DY48"/>
    <mergeCell ref="U49:AC49"/>
    <mergeCell ref="AE49:CP49"/>
    <mergeCell ref="CQ49:DE49"/>
    <mergeCell ref="DF49:DY49"/>
    <mergeCell ref="U50:AC50"/>
    <mergeCell ref="AE50:CP50"/>
    <mergeCell ref="CQ50:DE50"/>
    <mergeCell ref="DF50:DY50"/>
    <mergeCell ref="U51:AC51"/>
    <mergeCell ref="AE51:CP51"/>
    <mergeCell ref="CQ51:DE51"/>
    <mergeCell ref="DF51:DY51"/>
    <mergeCell ref="U52:AC52"/>
    <mergeCell ref="AE52:CP52"/>
    <mergeCell ref="CQ52:DE52"/>
    <mergeCell ref="DF52:DY52"/>
    <mergeCell ref="U53:AC53"/>
    <mergeCell ref="AE53:CP53"/>
    <mergeCell ref="CQ53:DE53"/>
    <mergeCell ref="DF53:DY53"/>
    <mergeCell ref="AE54:CP54"/>
    <mergeCell ref="CQ54:DE54"/>
    <mergeCell ref="DF54:DY54"/>
    <mergeCell ref="U55:AC55"/>
    <mergeCell ref="AE55:CP55"/>
    <mergeCell ref="CQ55:DE55"/>
    <mergeCell ref="DF55:DY55"/>
    <mergeCell ref="AE67:CP67"/>
    <mergeCell ref="CQ67:DE67"/>
    <mergeCell ref="U64:AC64"/>
    <mergeCell ref="U56:AC56"/>
    <mergeCell ref="AE56:CP56"/>
    <mergeCell ref="CQ56:DE56"/>
    <mergeCell ref="U57:AC57"/>
    <mergeCell ref="AE57:CP57"/>
    <mergeCell ref="CQ57:DE57"/>
    <mergeCell ref="U63:AC63"/>
    <mergeCell ref="AE72:CP72"/>
    <mergeCell ref="CQ72:DE72"/>
    <mergeCell ref="U61:AC61"/>
    <mergeCell ref="AE61:CP61"/>
    <mergeCell ref="CQ61:DE61"/>
    <mergeCell ref="DF58:DY58"/>
    <mergeCell ref="DF67:DY67"/>
    <mergeCell ref="U59:AC59"/>
    <mergeCell ref="AE59:CP59"/>
    <mergeCell ref="CQ59:DE59"/>
    <mergeCell ref="DF72:DY72"/>
    <mergeCell ref="U73:AC73"/>
    <mergeCell ref="AE73:CP73"/>
    <mergeCell ref="CQ73:DE73"/>
    <mergeCell ref="DF73:DY73"/>
    <mergeCell ref="U74:AC74"/>
    <mergeCell ref="AE74:CP74"/>
    <mergeCell ref="CQ74:DE74"/>
    <mergeCell ref="DF74:DY74"/>
    <mergeCell ref="U72:AC72"/>
    <mergeCell ref="AL7:CN7"/>
    <mergeCell ref="A6:ES6"/>
    <mergeCell ref="DA7:DD7"/>
    <mergeCell ref="BF10:DF10"/>
    <mergeCell ref="A9:ES9"/>
    <mergeCell ref="DE7:DK7"/>
    <mergeCell ref="AK10:BE10"/>
    <mergeCell ref="AL8:CN8"/>
    <mergeCell ref="CO7:CZ7"/>
    <mergeCell ref="U13:AC13"/>
    <mergeCell ref="AD13:CP13"/>
    <mergeCell ref="CQ13:DE13"/>
    <mergeCell ref="BF11:DF11"/>
    <mergeCell ref="DF13:DY13"/>
    <mergeCell ref="DF60:DY60"/>
    <mergeCell ref="U58:AC58"/>
    <mergeCell ref="AE58:CP58"/>
    <mergeCell ref="CQ58:DE58"/>
    <mergeCell ref="DF59:DY59"/>
    <mergeCell ref="DF61:DY61"/>
    <mergeCell ref="CQ22:DE22"/>
    <mergeCell ref="DF22:DY22"/>
    <mergeCell ref="CQ60:DE60"/>
    <mergeCell ref="U60:AC60"/>
    <mergeCell ref="DF62:DY62"/>
    <mergeCell ref="AE60:CP60"/>
    <mergeCell ref="DF56:DY56"/>
    <mergeCell ref="DF57:DY57"/>
    <mergeCell ref="U54:AC54"/>
    <mergeCell ref="AE63:CP63"/>
    <mergeCell ref="CQ63:DE63"/>
    <mergeCell ref="DF63:DY63"/>
    <mergeCell ref="U62:AC62"/>
    <mergeCell ref="AE62:CP62"/>
    <mergeCell ref="CQ62:DE62"/>
    <mergeCell ref="CQ64:DE64"/>
    <mergeCell ref="DF64:DY64"/>
    <mergeCell ref="U65:AC65"/>
    <mergeCell ref="AE65:CP65"/>
    <mergeCell ref="CQ65:DE65"/>
    <mergeCell ref="DF65:DY65"/>
    <mergeCell ref="AE64:CP64"/>
    <mergeCell ref="U66:AC66"/>
    <mergeCell ref="AE66:CP66"/>
    <mergeCell ref="CQ66:DE66"/>
    <mergeCell ref="DF66:DY66"/>
    <mergeCell ref="U69:AC69"/>
    <mergeCell ref="AE69:CP69"/>
    <mergeCell ref="CQ69:DE69"/>
    <mergeCell ref="DF69:DY69"/>
    <mergeCell ref="U68:AC68"/>
    <mergeCell ref="U67:AC67"/>
    <mergeCell ref="U70:DY70"/>
    <mergeCell ref="U71:AC71"/>
    <mergeCell ref="AE71:CP71"/>
    <mergeCell ref="CQ71:DE71"/>
    <mergeCell ref="DF71:DY71"/>
    <mergeCell ref="AE68:CP68"/>
    <mergeCell ref="CQ68:DE68"/>
    <mergeCell ref="DF68:DY68"/>
  </mergeCells>
  <phoneticPr fontId="0" type="noConversion"/>
  <pageMargins left="0.98425196850393704" right="0.9055118110236221" top="0.78740157480314965" bottom="0.31496062992125984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74"/>
  <sheetViews>
    <sheetView view="pageBreakPreview" zoomScaleNormal="100" zoomScaleSheetLayoutView="100" workbookViewId="0">
      <selection activeCell="EY68" sqref="EY68"/>
    </sheetView>
  </sheetViews>
  <sheetFormatPr defaultColWidth="0.85546875" defaultRowHeight="12.75" x14ac:dyDescent="0.2"/>
  <cols>
    <col min="1" max="16384" width="0.85546875" style="1"/>
  </cols>
  <sheetData>
    <row r="1" spans="1:149" ht="15" x14ac:dyDescent="0.25">
      <c r="ES1" s="4" t="s">
        <v>127</v>
      </c>
    </row>
    <row r="2" spans="1:149" ht="15" x14ac:dyDescent="0.25">
      <c r="ES2" s="4" t="s">
        <v>128</v>
      </c>
    </row>
    <row r="3" spans="1:149" ht="15" x14ac:dyDescent="0.25">
      <c r="ES3" s="4" t="s">
        <v>129</v>
      </c>
    </row>
    <row r="4" spans="1:149" s="2" customFormat="1" ht="15" x14ac:dyDescent="0.25">
      <c r="ES4" s="4" t="s">
        <v>113</v>
      </c>
    </row>
    <row r="5" spans="1:149" s="2" customFormat="1" ht="3" customHeight="1" x14ac:dyDescent="0.25"/>
    <row r="6" spans="1:149" s="3" customFormat="1" ht="15.75" x14ac:dyDescent="0.25">
      <c r="A6" s="27" t="s">
        <v>62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</row>
    <row r="7" spans="1:149" s="6" customFormat="1" ht="15.75" x14ac:dyDescent="0.25">
      <c r="A7" s="5"/>
      <c r="B7" s="5"/>
      <c r="C7" s="5"/>
      <c r="D7" s="5"/>
      <c r="E7" s="5"/>
      <c r="F7" s="5"/>
      <c r="G7" s="5"/>
      <c r="H7" s="5"/>
      <c r="I7" s="5"/>
      <c r="AL7" s="26" t="s">
        <v>126</v>
      </c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30" t="s">
        <v>130</v>
      </c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28" t="s">
        <v>131</v>
      </c>
      <c r="DB7" s="28"/>
      <c r="DC7" s="28"/>
      <c r="DD7" s="28"/>
      <c r="DE7" s="29" t="s">
        <v>69</v>
      </c>
      <c r="DF7" s="29"/>
      <c r="DG7" s="29"/>
      <c r="DH7" s="29"/>
      <c r="DI7" s="29"/>
      <c r="DJ7" s="29"/>
      <c r="DK7" s="29"/>
      <c r="DL7" s="7"/>
      <c r="DM7" s="7"/>
      <c r="DN7" s="7"/>
      <c r="DO7" s="7"/>
      <c r="DP7" s="7"/>
    </row>
    <row r="8" spans="1:149" s="6" customFormat="1" ht="13.5" customHeight="1" x14ac:dyDescent="0.25">
      <c r="A8" s="5"/>
      <c r="B8" s="5"/>
      <c r="C8" s="5"/>
      <c r="D8" s="5"/>
      <c r="E8" s="5"/>
      <c r="F8" s="5"/>
      <c r="G8" s="5"/>
      <c r="H8" s="5"/>
      <c r="I8" s="5"/>
      <c r="AL8" s="25" t="s">
        <v>124</v>
      </c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12"/>
      <c r="ED8" s="12"/>
      <c r="EE8" s="12"/>
      <c r="EF8" s="2"/>
      <c r="EG8" s="2"/>
      <c r="EH8" s="2"/>
    </row>
    <row r="9" spans="1:149" s="3" customFormat="1" ht="15.75" x14ac:dyDescent="0.25">
      <c r="A9" s="27" t="s">
        <v>116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</row>
    <row r="10" spans="1:149" s="6" customFormat="1" ht="30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K10" s="30" t="s">
        <v>117</v>
      </c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26" t="s">
        <v>133</v>
      </c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</row>
    <row r="11" spans="1:149" s="6" customFormat="1" ht="14.2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7"/>
      <c r="BF11" s="25" t="s">
        <v>125</v>
      </c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</row>
    <row r="12" spans="1:149" s="2" customFormat="1" ht="6" customHeight="1" x14ac:dyDescent="0.25"/>
    <row r="13" spans="1:149" s="8" customFormat="1" ht="25.5" customHeight="1" x14ac:dyDescent="0.2">
      <c r="U13" s="24" t="s">
        <v>0</v>
      </c>
      <c r="V13" s="24"/>
      <c r="W13" s="24"/>
      <c r="X13" s="24"/>
      <c r="Y13" s="24"/>
      <c r="Z13" s="24"/>
      <c r="AA13" s="24"/>
      <c r="AB13" s="24"/>
      <c r="AC13" s="24"/>
      <c r="AD13" s="24" t="s">
        <v>70</v>
      </c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 t="s">
        <v>1</v>
      </c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 t="s">
        <v>77</v>
      </c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/>
      <c r="DU13" s="24"/>
      <c r="DV13" s="24"/>
      <c r="DW13" s="24"/>
      <c r="DX13" s="24"/>
      <c r="DY13" s="24"/>
    </row>
    <row r="14" spans="1:149" s="10" customFormat="1" ht="24" customHeight="1" x14ac:dyDescent="0.2">
      <c r="U14" s="13">
        <v>1</v>
      </c>
      <c r="V14" s="14"/>
      <c r="W14" s="14"/>
      <c r="X14" s="14"/>
      <c r="Y14" s="14"/>
      <c r="Z14" s="14"/>
      <c r="AA14" s="14"/>
      <c r="AB14" s="14"/>
      <c r="AC14" s="15"/>
      <c r="AD14" s="9"/>
      <c r="AE14" s="31" t="s">
        <v>118</v>
      </c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11"/>
      <c r="CQ14" s="13" t="s">
        <v>71</v>
      </c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5"/>
      <c r="DF14" s="18">
        <f>DF15+DF16+DF17+DF23+DF24</f>
        <v>102582.32999999999</v>
      </c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20"/>
    </row>
    <row r="15" spans="1:149" s="8" customFormat="1" ht="12" x14ac:dyDescent="0.2">
      <c r="U15" s="13" t="s">
        <v>2</v>
      </c>
      <c r="V15" s="14"/>
      <c r="W15" s="14"/>
      <c r="X15" s="14"/>
      <c r="Y15" s="14"/>
      <c r="Z15" s="14"/>
      <c r="AA15" s="14"/>
      <c r="AB15" s="14"/>
      <c r="AC15" s="15"/>
      <c r="AD15" s="9"/>
      <c r="AE15" s="16" t="s">
        <v>3</v>
      </c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7"/>
      <c r="CQ15" s="13" t="s">
        <v>71</v>
      </c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5"/>
      <c r="DF15" s="18">
        <v>3869.2</v>
      </c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20"/>
    </row>
    <row r="16" spans="1:149" s="8" customFormat="1" ht="12" x14ac:dyDescent="0.2">
      <c r="U16" s="13" t="s">
        <v>4</v>
      </c>
      <c r="V16" s="14"/>
      <c r="W16" s="14"/>
      <c r="X16" s="14"/>
      <c r="Y16" s="14"/>
      <c r="Z16" s="14"/>
      <c r="AA16" s="14"/>
      <c r="AB16" s="14"/>
      <c r="AC16" s="15"/>
      <c r="AD16" s="9"/>
      <c r="AE16" s="16" t="s">
        <v>5</v>
      </c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7"/>
      <c r="CQ16" s="13" t="s">
        <v>71</v>
      </c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5"/>
      <c r="DF16" s="18">
        <v>1168.5</v>
      </c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20"/>
    </row>
    <row r="17" spans="21:129" s="8" customFormat="1" ht="12" x14ac:dyDescent="0.2">
      <c r="U17" s="13" t="s">
        <v>6</v>
      </c>
      <c r="V17" s="14"/>
      <c r="W17" s="14"/>
      <c r="X17" s="14"/>
      <c r="Y17" s="14"/>
      <c r="Z17" s="14"/>
      <c r="AA17" s="14"/>
      <c r="AB17" s="14"/>
      <c r="AC17" s="15"/>
      <c r="AD17" s="9"/>
      <c r="AE17" s="16" t="s">
        <v>78</v>
      </c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7"/>
      <c r="CQ17" s="13" t="s">
        <v>71</v>
      </c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5"/>
      <c r="DF17" s="18">
        <f>DF18+DF19+DF20+DF21+DF22</f>
        <v>6536.3400000000011</v>
      </c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20"/>
    </row>
    <row r="18" spans="21:129" s="8" customFormat="1" ht="12" x14ac:dyDescent="0.2">
      <c r="U18" s="13" t="s">
        <v>7</v>
      </c>
      <c r="V18" s="14"/>
      <c r="W18" s="14"/>
      <c r="X18" s="14"/>
      <c r="Y18" s="14"/>
      <c r="Z18" s="14"/>
      <c r="AA18" s="14"/>
      <c r="AB18" s="14"/>
      <c r="AC18" s="15"/>
      <c r="AD18" s="9"/>
      <c r="AE18" s="16" t="s">
        <v>72</v>
      </c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7"/>
      <c r="CQ18" s="13" t="s">
        <v>71</v>
      </c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5"/>
      <c r="DF18" s="18">
        <v>403.92</v>
      </c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20"/>
    </row>
    <row r="19" spans="21:129" s="8" customFormat="1" ht="12" x14ac:dyDescent="0.2">
      <c r="U19" s="13" t="s">
        <v>8</v>
      </c>
      <c r="V19" s="14"/>
      <c r="W19" s="14"/>
      <c r="X19" s="14"/>
      <c r="Y19" s="14"/>
      <c r="Z19" s="14"/>
      <c r="AA19" s="14"/>
      <c r="AB19" s="14"/>
      <c r="AC19" s="15"/>
      <c r="AD19" s="9"/>
      <c r="AE19" s="16" t="s">
        <v>79</v>
      </c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7"/>
      <c r="CQ19" s="13" t="s">
        <v>71</v>
      </c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5"/>
      <c r="DF19" s="18">
        <v>189.21</v>
      </c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20"/>
    </row>
    <row r="20" spans="21:129" s="8" customFormat="1" ht="12" x14ac:dyDescent="0.2">
      <c r="U20" s="13" t="s">
        <v>9</v>
      </c>
      <c r="V20" s="14"/>
      <c r="W20" s="14"/>
      <c r="X20" s="14"/>
      <c r="Y20" s="14"/>
      <c r="Z20" s="14"/>
      <c r="AA20" s="14"/>
      <c r="AB20" s="14"/>
      <c r="AC20" s="15"/>
      <c r="AD20" s="9"/>
      <c r="AE20" s="16" t="s">
        <v>80</v>
      </c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7"/>
      <c r="CQ20" s="13" t="s">
        <v>71</v>
      </c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5"/>
      <c r="DF20" s="18">
        <v>5912.02</v>
      </c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20"/>
    </row>
    <row r="21" spans="21:129" s="8" customFormat="1" ht="12" x14ac:dyDescent="0.2">
      <c r="U21" s="13" t="s">
        <v>10</v>
      </c>
      <c r="V21" s="14"/>
      <c r="W21" s="14"/>
      <c r="X21" s="14"/>
      <c r="Y21" s="14"/>
      <c r="Z21" s="14"/>
      <c r="AA21" s="14"/>
      <c r="AB21" s="14"/>
      <c r="AC21" s="15"/>
      <c r="AD21" s="9"/>
      <c r="AE21" s="16" t="s">
        <v>29</v>
      </c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7"/>
      <c r="CQ21" s="13" t="s">
        <v>71</v>
      </c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5"/>
      <c r="DF21" s="18">
        <v>31.1</v>
      </c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20"/>
    </row>
    <row r="22" spans="21:129" s="8" customFormat="1" ht="12" x14ac:dyDescent="0.2">
      <c r="U22" s="13" t="s">
        <v>119</v>
      </c>
      <c r="V22" s="14"/>
      <c r="W22" s="14"/>
      <c r="X22" s="14"/>
      <c r="Y22" s="14"/>
      <c r="Z22" s="14"/>
      <c r="AA22" s="14"/>
      <c r="AB22" s="14"/>
      <c r="AC22" s="15"/>
      <c r="AD22" s="9"/>
      <c r="AE22" s="16" t="s">
        <v>120</v>
      </c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7"/>
      <c r="CQ22" s="13" t="s">
        <v>71</v>
      </c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5"/>
      <c r="DF22" s="18">
        <v>0.09</v>
      </c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20"/>
    </row>
    <row r="23" spans="21:129" s="8" customFormat="1" ht="12" x14ac:dyDescent="0.2">
      <c r="U23" s="13" t="s">
        <v>11</v>
      </c>
      <c r="V23" s="14"/>
      <c r="W23" s="14"/>
      <c r="X23" s="14"/>
      <c r="Y23" s="14"/>
      <c r="Z23" s="14"/>
      <c r="AA23" s="14"/>
      <c r="AB23" s="14"/>
      <c r="AC23" s="15"/>
      <c r="AD23" s="9"/>
      <c r="AE23" s="16" t="s">
        <v>81</v>
      </c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7"/>
      <c r="CQ23" s="13" t="s">
        <v>71</v>
      </c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5"/>
      <c r="DF23" s="18">
        <v>88866.23</v>
      </c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20"/>
    </row>
    <row r="24" spans="21:129" s="8" customFormat="1" ht="12" x14ac:dyDescent="0.2">
      <c r="U24" s="13" t="s">
        <v>12</v>
      </c>
      <c r="V24" s="14"/>
      <c r="W24" s="14"/>
      <c r="X24" s="14"/>
      <c r="Y24" s="14"/>
      <c r="Z24" s="14"/>
      <c r="AA24" s="14"/>
      <c r="AB24" s="14"/>
      <c r="AC24" s="15"/>
      <c r="AD24" s="9"/>
      <c r="AE24" s="16" t="s">
        <v>114</v>
      </c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7"/>
      <c r="CQ24" s="13" t="s">
        <v>71</v>
      </c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5"/>
      <c r="DF24" s="18">
        <f>DF25+DF30+DF33+DF37+DF47+DF48</f>
        <v>2142.06</v>
      </c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20"/>
    </row>
    <row r="25" spans="21:129" s="8" customFormat="1" ht="12" x14ac:dyDescent="0.2">
      <c r="U25" s="13" t="s">
        <v>13</v>
      </c>
      <c r="V25" s="14"/>
      <c r="W25" s="14"/>
      <c r="X25" s="14"/>
      <c r="Y25" s="14"/>
      <c r="Z25" s="14"/>
      <c r="AA25" s="14"/>
      <c r="AB25" s="14"/>
      <c r="AC25" s="15"/>
      <c r="AD25" s="9"/>
      <c r="AE25" s="16" t="s">
        <v>82</v>
      </c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7"/>
      <c r="CQ25" s="13" t="s">
        <v>71</v>
      </c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5"/>
      <c r="DF25" s="18">
        <f>DF26+DF27+DF28+DF29</f>
        <v>65.14</v>
      </c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20"/>
    </row>
    <row r="26" spans="21:129" s="8" customFormat="1" ht="12" x14ac:dyDescent="0.2">
      <c r="U26" s="13" t="s">
        <v>14</v>
      </c>
      <c r="V26" s="14"/>
      <c r="W26" s="14"/>
      <c r="X26" s="14"/>
      <c r="Y26" s="14"/>
      <c r="Z26" s="14"/>
      <c r="AA26" s="14"/>
      <c r="AB26" s="14"/>
      <c r="AC26" s="15"/>
      <c r="AD26" s="9"/>
      <c r="AE26" s="16" t="s">
        <v>83</v>
      </c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7"/>
      <c r="CQ26" s="13" t="s">
        <v>71</v>
      </c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5"/>
      <c r="DF26" s="18">
        <v>0</v>
      </c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20"/>
    </row>
    <row r="27" spans="21:129" s="8" customFormat="1" ht="12" x14ac:dyDescent="0.2">
      <c r="U27" s="13" t="s">
        <v>16</v>
      </c>
      <c r="V27" s="14"/>
      <c r="W27" s="14"/>
      <c r="X27" s="14"/>
      <c r="Y27" s="14"/>
      <c r="Z27" s="14"/>
      <c r="AA27" s="14"/>
      <c r="AB27" s="14"/>
      <c r="AC27" s="15"/>
      <c r="AD27" s="9"/>
      <c r="AE27" s="16" t="s">
        <v>84</v>
      </c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7"/>
      <c r="CQ27" s="13" t="s">
        <v>71</v>
      </c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5"/>
      <c r="DF27" s="18">
        <v>0</v>
      </c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20"/>
    </row>
    <row r="28" spans="21:129" s="8" customFormat="1" ht="24" customHeight="1" x14ac:dyDescent="0.2">
      <c r="U28" s="13" t="s">
        <v>18</v>
      </c>
      <c r="V28" s="14"/>
      <c r="W28" s="14"/>
      <c r="X28" s="14"/>
      <c r="Y28" s="14"/>
      <c r="Z28" s="14"/>
      <c r="AA28" s="14"/>
      <c r="AB28" s="14"/>
      <c r="AC28" s="15"/>
      <c r="AD28" s="9"/>
      <c r="AE28" s="16" t="s">
        <v>115</v>
      </c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7"/>
      <c r="CQ28" s="13" t="s">
        <v>71</v>
      </c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5"/>
      <c r="DF28" s="18">
        <v>0</v>
      </c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20"/>
    </row>
    <row r="29" spans="21:129" s="8" customFormat="1" ht="12" x14ac:dyDescent="0.2">
      <c r="U29" s="13" t="s">
        <v>20</v>
      </c>
      <c r="V29" s="14"/>
      <c r="W29" s="14"/>
      <c r="X29" s="14"/>
      <c r="Y29" s="14"/>
      <c r="Z29" s="14"/>
      <c r="AA29" s="14"/>
      <c r="AB29" s="14"/>
      <c r="AC29" s="15"/>
      <c r="AD29" s="9"/>
      <c r="AE29" s="16" t="s">
        <v>85</v>
      </c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7"/>
      <c r="CQ29" s="13" t="s">
        <v>71</v>
      </c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5"/>
      <c r="DF29" s="18">
        <v>65.14</v>
      </c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20"/>
    </row>
    <row r="30" spans="21:129" s="8" customFormat="1" ht="12" x14ac:dyDescent="0.2">
      <c r="U30" s="13" t="s">
        <v>22</v>
      </c>
      <c r="V30" s="14"/>
      <c r="W30" s="14"/>
      <c r="X30" s="14"/>
      <c r="Y30" s="14"/>
      <c r="Z30" s="14"/>
      <c r="AA30" s="14"/>
      <c r="AB30" s="14"/>
      <c r="AC30" s="15"/>
      <c r="AD30" s="9"/>
      <c r="AE30" s="16" t="s">
        <v>63</v>
      </c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7"/>
      <c r="CQ30" s="13" t="s">
        <v>71</v>
      </c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5"/>
      <c r="DF30" s="18">
        <f>DF31+DF32</f>
        <v>22.5</v>
      </c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20"/>
    </row>
    <row r="31" spans="21:129" s="8" customFormat="1" ht="24" customHeight="1" x14ac:dyDescent="0.2">
      <c r="U31" s="13" t="s">
        <v>23</v>
      </c>
      <c r="V31" s="14"/>
      <c r="W31" s="14"/>
      <c r="X31" s="14"/>
      <c r="Y31" s="14"/>
      <c r="Z31" s="14"/>
      <c r="AA31" s="14"/>
      <c r="AB31" s="14"/>
      <c r="AC31" s="15"/>
      <c r="AD31" s="9"/>
      <c r="AE31" s="16" t="s">
        <v>64</v>
      </c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7"/>
      <c r="CQ31" s="13" t="s">
        <v>71</v>
      </c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5"/>
      <c r="DF31" s="18">
        <v>10.38</v>
      </c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20"/>
    </row>
    <row r="32" spans="21:129" s="8" customFormat="1" ht="12" x14ac:dyDescent="0.2">
      <c r="U32" s="13" t="s">
        <v>24</v>
      </c>
      <c r="V32" s="14"/>
      <c r="W32" s="14"/>
      <c r="X32" s="14"/>
      <c r="Y32" s="14"/>
      <c r="Z32" s="14"/>
      <c r="AA32" s="14"/>
      <c r="AB32" s="14"/>
      <c r="AC32" s="15"/>
      <c r="AD32" s="9"/>
      <c r="AE32" s="16" t="s">
        <v>86</v>
      </c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7"/>
      <c r="CQ32" s="13" t="s">
        <v>71</v>
      </c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5"/>
      <c r="DF32" s="18">
        <v>12.12</v>
      </c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20"/>
    </row>
    <row r="33" spans="21:129" s="8" customFormat="1" ht="12" x14ac:dyDescent="0.2">
      <c r="U33" s="13" t="s">
        <v>25</v>
      </c>
      <c r="V33" s="14"/>
      <c r="W33" s="14"/>
      <c r="X33" s="14"/>
      <c r="Y33" s="14"/>
      <c r="Z33" s="14"/>
      <c r="AA33" s="14"/>
      <c r="AB33" s="14"/>
      <c r="AC33" s="15"/>
      <c r="AD33" s="9"/>
      <c r="AE33" s="16" t="s">
        <v>87</v>
      </c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7"/>
      <c r="CQ33" s="13" t="s">
        <v>71</v>
      </c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5"/>
      <c r="DF33" s="18">
        <f>DF34+DF35+DF36</f>
        <v>18.73</v>
      </c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20"/>
    </row>
    <row r="34" spans="21:129" s="8" customFormat="1" ht="12" x14ac:dyDescent="0.2">
      <c r="U34" s="13" t="s">
        <v>26</v>
      </c>
      <c r="V34" s="14"/>
      <c r="W34" s="14"/>
      <c r="X34" s="14"/>
      <c r="Y34" s="14"/>
      <c r="Z34" s="14"/>
      <c r="AA34" s="14"/>
      <c r="AB34" s="14"/>
      <c r="AC34" s="15"/>
      <c r="AD34" s="9"/>
      <c r="AE34" s="16" t="s">
        <v>37</v>
      </c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7"/>
      <c r="CQ34" s="13" t="s">
        <v>71</v>
      </c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5"/>
      <c r="DF34" s="18">
        <v>0</v>
      </c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20"/>
    </row>
    <row r="35" spans="21:129" s="8" customFormat="1" ht="12" x14ac:dyDescent="0.2">
      <c r="U35" s="13" t="s">
        <v>27</v>
      </c>
      <c r="V35" s="14"/>
      <c r="W35" s="14"/>
      <c r="X35" s="14"/>
      <c r="Y35" s="14"/>
      <c r="Z35" s="14"/>
      <c r="AA35" s="14"/>
      <c r="AB35" s="14"/>
      <c r="AC35" s="15"/>
      <c r="AD35" s="9"/>
      <c r="AE35" s="16" t="s">
        <v>121</v>
      </c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7"/>
      <c r="CQ35" s="13" t="s">
        <v>71</v>
      </c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5"/>
      <c r="DF35" s="18">
        <v>18.73</v>
      </c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20"/>
    </row>
    <row r="36" spans="21:129" s="8" customFormat="1" ht="12" x14ac:dyDescent="0.2">
      <c r="U36" s="13" t="s">
        <v>28</v>
      </c>
      <c r="V36" s="14"/>
      <c r="W36" s="14"/>
      <c r="X36" s="14"/>
      <c r="Y36" s="14"/>
      <c r="Z36" s="14"/>
      <c r="AA36" s="14"/>
      <c r="AB36" s="14"/>
      <c r="AC36" s="15"/>
      <c r="AD36" s="9"/>
      <c r="AE36" s="16" t="s">
        <v>88</v>
      </c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7"/>
      <c r="CQ36" s="13" t="s">
        <v>71</v>
      </c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5"/>
      <c r="DF36" s="18">
        <v>0</v>
      </c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20"/>
    </row>
    <row r="37" spans="21:129" s="8" customFormat="1" ht="12" x14ac:dyDescent="0.2">
      <c r="U37" s="13" t="s">
        <v>38</v>
      </c>
      <c r="V37" s="14"/>
      <c r="W37" s="14"/>
      <c r="X37" s="14"/>
      <c r="Y37" s="14"/>
      <c r="Z37" s="14"/>
      <c r="AA37" s="14"/>
      <c r="AB37" s="14"/>
      <c r="AC37" s="15"/>
      <c r="AD37" s="9"/>
      <c r="AE37" s="16" t="s">
        <v>122</v>
      </c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7"/>
      <c r="CQ37" s="13" t="s">
        <v>71</v>
      </c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5"/>
      <c r="DF37" s="18">
        <f>DF38+DF39+DF40+DF41+DF42</f>
        <v>1851.0500000000002</v>
      </c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20"/>
    </row>
    <row r="38" spans="21:129" s="8" customFormat="1" ht="12" x14ac:dyDescent="0.2">
      <c r="U38" s="13" t="s">
        <v>99</v>
      </c>
      <c r="V38" s="14"/>
      <c r="W38" s="14"/>
      <c r="X38" s="14"/>
      <c r="Y38" s="14"/>
      <c r="Z38" s="14"/>
      <c r="AA38" s="14"/>
      <c r="AB38" s="14"/>
      <c r="AC38" s="15"/>
      <c r="AD38" s="9"/>
      <c r="AE38" s="16" t="s">
        <v>15</v>
      </c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7"/>
      <c r="CQ38" s="13" t="s">
        <v>71</v>
      </c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5"/>
      <c r="DF38" s="18">
        <v>282.47000000000003</v>
      </c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20"/>
    </row>
    <row r="39" spans="21:129" s="8" customFormat="1" ht="12" x14ac:dyDescent="0.2">
      <c r="U39" s="13" t="s">
        <v>100</v>
      </c>
      <c r="V39" s="14"/>
      <c r="W39" s="14"/>
      <c r="X39" s="14"/>
      <c r="Y39" s="14"/>
      <c r="Z39" s="14"/>
      <c r="AA39" s="14"/>
      <c r="AB39" s="14"/>
      <c r="AC39" s="15"/>
      <c r="AD39" s="9"/>
      <c r="AE39" s="16" t="s">
        <v>17</v>
      </c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7"/>
      <c r="CQ39" s="13" t="s">
        <v>71</v>
      </c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5"/>
      <c r="DF39" s="18">
        <v>0</v>
      </c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20"/>
    </row>
    <row r="40" spans="21:129" s="8" customFormat="1" ht="12" x14ac:dyDescent="0.2">
      <c r="U40" s="13" t="s">
        <v>101</v>
      </c>
      <c r="V40" s="14"/>
      <c r="W40" s="14"/>
      <c r="X40" s="14"/>
      <c r="Y40" s="14"/>
      <c r="Z40" s="14"/>
      <c r="AA40" s="14"/>
      <c r="AB40" s="14"/>
      <c r="AC40" s="15"/>
      <c r="AD40" s="9"/>
      <c r="AE40" s="16" t="s">
        <v>19</v>
      </c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7"/>
      <c r="CQ40" s="13" t="s">
        <v>71</v>
      </c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5"/>
      <c r="DF40" s="18">
        <v>16.82</v>
      </c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20"/>
    </row>
    <row r="41" spans="21:129" s="8" customFormat="1" ht="12" x14ac:dyDescent="0.2">
      <c r="U41" s="13" t="s">
        <v>102</v>
      </c>
      <c r="V41" s="14"/>
      <c r="W41" s="14"/>
      <c r="X41" s="14"/>
      <c r="Y41" s="14"/>
      <c r="Z41" s="14"/>
      <c r="AA41" s="14"/>
      <c r="AB41" s="14"/>
      <c r="AC41" s="15"/>
      <c r="AD41" s="9"/>
      <c r="AE41" s="16" t="s">
        <v>21</v>
      </c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7"/>
      <c r="CQ41" s="13" t="s">
        <v>71</v>
      </c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5"/>
      <c r="DF41" s="18">
        <v>9.33</v>
      </c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20"/>
    </row>
    <row r="42" spans="21:129" s="8" customFormat="1" ht="12" x14ac:dyDescent="0.2">
      <c r="U42" s="13" t="s">
        <v>103</v>
      </c>
      <c r="V42" s="14"/>
      <c r="W42" s="14"/>
      <c r="X42" s="14"/>
      <c r="Y42" s="14"/>
      <c r="Z42" s="14"/>
      <c r="AA42" s="14"/>
      <c r="AB42" s="14"/>
      <c r="AC42" s="15"/>
      <c r="AD42" s="9"/>
      <c r="AE42" s="16" t="s">
        <v>89</v>
      </c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7"/>
      <c r="CQ42" s="13" t="s">
        <v>71</v>
      </c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5"/>
      <c r="DF42" s="18">
        <f>DF43+DF44+DF45+DF46</f>
        <v>1542.43</v>
      </c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20"/>
    </row>
    <row r="43" spans="21:129" s="8" customFormat="1" ht="12" x14ac:dyDescent="0.2">
      <c r="U43" s="13" t="s">
        <v>104</v>
      </c>
      <c r="V43" s="14"/>
      <c r="W43" s="14"/>
      <c r="X43" s="14"/>
      <c r="Y43" s="14"/>
      <c r="Z43" s="14"/>
      <c r="AA43" s="14"/>
      <c r="AB43" s="14"/>
      <c r="AC43" s="15"/>
      <c r="AD43" s="9"/>
      <c r="AE43" s="16" t="s">
        <v>90</v>
      </c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7"/>
      <c r="CQ43" s="13" t="s">
        <v>71</v>
      </c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5"/>
      <c r="DF43" s="18">
        <v>0</v>
      </c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20"/>
    </row>
    <row r="44" spans="21:129" s="8" customFormat="1" ht="25.5" customHeight="1" x14ac:dyDescent="0.2">
      <c r="U44" s="13" t="s">
        <v>105</v>
      </c>
      <c r="V44" s="14"/>
      <c r="W44" s="14"/>
      <c r="X44" s="14"/>
      <c r="Y44" s="14"/>
      <c r="Z44" s="14"/>
      <c r="AA44" s="14"/>
      <c r="AB44" s="14"/>
      <c r="AC44" s="15"/>
      <c r="AD44" s="9"/>
      <c r="AE44" s="16" t="s">
        <v>91</v>
      </c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7"/>
      <c r="CQ44" s="13" t="s">
        <v>71</v>
      </c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5"/>
      <c r="DF44" s="18">
        <v>0</v>
      </c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20"/>
    </row>
    <row r="45" spans="21:129" s="8" customFormat="1" ht="12" x14ac:dyDescent="0.2">
      <c r="U45" s="13" t="s">
        <v>106</v>
      </c>
      <c r="V45" s="14"/>
      <c r="W45" s="14"/>
      <c r="X45" s="14"/>
      <c r="Y45" s="14"/>
      <c r="Z45" s="14"/>
      <c r="AA45" s="14"/>
      <c r="AB45" s="14"/>
      <c r="AC45" s="15"/>
      <c r="AD45" s="9"/>
      <c r="AE45" s="16" t="s">
        <v>92</v>
      </c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7"/>
      <c r="CQ45" s="13" t="s">
        <v>71</v>
      </c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5"/>
      <c r="DF45" s="18">
        <v>12</v>
      </c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20"/>
    </row>
    <row r="46" spans="21:129" s="8" customFormat="1" ht="12" x14ac:dyDescent="0.2">
      <c r="U46" s="13" t="s">
        <v>107</v>
      </c>
      <c r="V46" s="14"/>
      <c r="W46" s="14"/>
      <c r="X46" s="14"/>
      <c r="Y46" s="14"/>
      <c r="Z46" s="14"/>
      <c r="AA46" s="14"/>
      <c r="AB46" s="14"/>
      <c r="AC46" s="15"/>
      <c r="AD46" s="9"/>
      <c r="AE46" s="16" t="s">
        <v>29</v>
      </c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7"/>
      <c r="CQ46" s="13" t="s">
        <v>71</v>
      </c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5"/>
      <c r="DF46" s="18">
        <v>1530.43</v>
      </c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20"/>
    </row>
    <row r="47" spans="21:129" s="8" customFormat="1" ht="12" x14ac:dyDescent="0.2">
      <c r="U47" s="13" t="s">
        <v>39</v>
      </c>
      <c r="V47" s="14"/>
      <c r="W47" s="14"/>
      <c r="X47" s="14"/>
      <c r="Y47" s="14"/>
      <c r="Z47" s="14"/>
      <c r="AA47" s="14"/>
      <c r="AB47" s="14"/>
      <c r="AC47" s="15"/>
      <c r="AD47" s="9"/>
      <c r="AE47" s="16" t="s">
        <v>30</v>
      </c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7"/>
      <c r="CQ47" s="13" t="s">
        <v>71</v>
      </c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5"/>
      <c r="DF47" s="18">
        <v>0</v>
      </c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  <c r="DW47" s="19"/>
      <c r="DX47" s="19"/>
      <c r="DY47" s="20"/>
    </row>
    <row r="48" spans="21:129" s="8" customFormat="1" ht="12" x14ac:dyDescent="0.2">
      <c r="U48" s="13" t="s">
        <v>40</v>
      </c>
      <c r="V48" s="14"/>
      <c r="W48" s="14"/>
      <c r="X48" s="14"/>
      <c r="Y48" s="14"/>
      <c r="Z48" s="14"/>
      <c r="AA48" s="14"/>
      <c r="AB48" s="14"/>
      <c r="AC48" s="15"/>
      <c r="AD48" s="9"/>
      <c r="AE48" s="16" t="s">
        <v>31</v>
      </c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7"/>
      <c r="CQ48" s="13" t="s">
        <v>71</v>
      </c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5"/>
      <c r="DF48" s="18">
        <f>DF49+DF50+DF51+DF52+DF53+DF54</f>
        <v>184.64</v>
      </c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19"/>
      <c r="DY48" s="20"/>
    </row>
    <row r="49" spans="21:129" s="8" customFormat="1" ht="12" x14ac:dyDescent="0.2">
      <c r="U49" s="13" t="s">
        <v>41</v>
      </c>
      <c r="V49" s="14"/>
      <c r="W49" s="14"/>
      <c r="X49" s="14"/>
      <c r="Y49" s="14"/>
      <c r="Z49" s="14"/>
      <c r="AA49" s="14"/>
      <c r="AB49" s="14"/>
      <c r="AC49" s="15"/>
      <c r="AD49" s="9"/>
      <c r="AE49" s="16" t="s">
        <v>32</v>
      </c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7"/>
      <c r="CQ49" s="13" t="s">
        <v>71</v>
      </c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5"/>
      <c r="DF49" s="18">
        <v>8.8000000000000007</v>
      </c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20"/>
    </row>
    <row r="50" spans="21:129" s="8" customFormat="1" ht="12" x14ac:dyDescent="0.2">
      <c r="U50" s="13" t="s">
        <v>42</v>
      </c>
      <c r="V50" s="14"/>
      <c r="W50" s="14"/>
      <c r="X50" s="14"/>
      <c r="Y50" s="14"/>
      <c r="Z50" s="14"/>
      <c r="AA50" s="14"/>
      <c r="AB50" s="14"/>
      <c r="AC50" s="15"/>
      <c r="AD50" s="9"/>
      <c r="AE50" s="16" t="s">
        <v>33</v>
      </c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7"/>
      <c r="CQ50" s="13" t="s">
        <v>71</v>
      </c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5"/>
      <c r="DF50" s="18">
        <v>111.16</v>
      </c>
      <c r="DG50" s="19"/>
      <c r="DH50" s="19"/>
      <c r="DI50" s="19"/>
      <c r="DJ50" s="19"/>
      <c r="DK50" s="19"/>
      <c r="DL50" s="19"/>
      <c r="DM50" s="19"/>
      <c r="DN50" s="19"/>
      <c r="DO50" s="19"/>
      <c r="DP50" s="19"/>
      <c r="DQ50" s="19"/>
      <c r="DR50" s="19"/>
      <c r="DS50" s="19"/>
      <c r="DT50" s="19"/>
      <c r="DU50" s="19"/>
      <c r="DV50" s="19"/>
      <c r="DW50" s="19"/>
      <c r="DX50" s="19"/>
      <c r="DY50" s="20"/>
    </row>
    <row r="51" spans="21:129" s="8" customFormat="1" ht="12" x14ac:dyDescent="0.2">
      <c r="U51" s="13" t="s">
        <v>43</v>
      </c>
      <c r="V51" s="14"/>
      <c r="W51" s="14"/>
      <c r="X51" s="14"/>
      <c r="Y51" s="14"/>
      <c r="Z51" s="14"/>
      <c r="AA51" s="14"/>
      <c r="AB51" s="14"/>
      <c r="AC51" s="15"/>
      <c r="AD51" s="9"/>
      <c r="AE51" s="16" t="s">
        <v>93</v>
      </c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7"/>
      <c r="CQ51" s="13" t="s">
        <v>71</v>
      </c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5"/>
      <c r="DF51" s="18">
        <v>10.62</v>
      </c>
      <c r="DG51" s="19"/>
      <c r="DH51" s="19"/>
      <c r="DI51" s="19"/>
      <c r="DJ51" s="19"/>
      <c r="DK51" s="19"/>
      <c r="DL51" s="19"/>
      <c r="DM51" s="19"/>
      <c r="DN51" s="19"/>
      <c r="DO51" s="19"/>
      <c r="DP51" s="19"/>
      <c r="DQ51" s="19"/>
      <c r="DR51" s="19"/>
      <c r="DS51" s="19"/>
      <c r="DT51" s="19"/>
      <c r="DU51" s="19"/>
      <c r="DV51" s="19"/>
      <c r="DW51" s="19"/>
      <c r="DX51" s="19"/>
      <c r="DY51" s="20"/>
    </row>
    <row r="52" spans="21:129" s="8" customFormat="1" ht="12" x14ac:dyDescent="0.2">
      <c r="U52" s="13" t="s">
        <v>44</v>
      </c>
      <c r="V52" s="14"/>
      <c r="W52" s="14"/>
      <c r="X52" s="14"/>
      <c r="Y52" s="14"/>
      <c r="Z52" s="14"/>
      <c r="AA52" s="14"/>
      <c r="AB52" s="14"/>
      <c r="AC52" s="15"/>
      <c r="AD52" s="9"/>
      <c r="AE52" s="16" t="s">
        <v>123</v>
      </c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7"/>
      <c r="CQ52" s="13" t="s">
        <v>71</v>
      </c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5"/>
      <c r="DF52" s="18">
        <v>0</v>
      </c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20"/>
    </row>
    <row r="53" spans="21:129" s="8" customFormat="1" ht="12" x14ac:dyDescent="0.2">
      <c r="U53" s="13" t="s">
        <v>108</v>
      </c>
      <c r="V53" s="14"/>
      <c r="W53" s="14"/>
      <c r="X53" s="14"/>
      <c r="Y53" s="14"/>
      <c r="Z53" s="14"/>
      <c r="AA53" s="14"/>
      <c r="AB53" s="14"/>
      <c r="AC53" s="15"/>
      <c r="AD53" s="9"/>
      <c r="AE53" s="16" t="s">
        <v>94</v>
      </c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7"/>
      <c r="CQ53" s="13" t="s">
        <v>71</v>
      </c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5"/>
      <c r="DF53" s="18">
        <v>0</v>
      </c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20"/>
    </row>
    <row r="54" spans="21:129" s="8" customFormat="1" ht="12" x14ac:dyDescent="0.2">
      <c r="U54" s="13" t="s">
        <v>109</v>
      </c>
      <c r="V54" s="14"/>
      <c r="W54" s="14"/>
      <c r="X54" s="14"/>
      <c r="Y54" s="14"/>
      <c r="Z54" s="14"/>
      <c r="AA54" s="14"/>
      <c r="AB54" s="14"/>
      <c r="AC54" s="15"/>
      <c r="AD54" s="9"/>
      <c r="AE54" s="16" t="s">
        <v>29</v>
      </c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7"/>
      <c r="CQ54" s="13" t="s">
        <v>71</v>
      </c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5"/>
      <c r="DF54" s="18">
        <v>54.06</v>
      </c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20"/>
    </row>
    <row r="55" spans="21:129" s="8" customFormat="1" ht="12" x14ac:dyDescent="0.2">
      <c r="U55" s="13">
        <v>2</v>
      </c>
      <c r="V55" s="14"/>
      <c r="W55" s="14"/>
      <c r="X55" s="14"/>
      <c r="Y55" s="14"/>
      <c r="Z55" s="14"/>
      <c r="AA55" s="14"/>
      <c r="AB55" s="14"/>
      <c r="AC55" s="15"/>
      <c r="AD55" s="9"/>
      <c r="AE55" s="16" t="s">
        <v>34</v>
      </c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7"/>
      <c r="CQ55" s="13" t="s">
        <v>71</v>
      </c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5"/>
      <c r="DF55" s="18">
        <v>87167.08</v>
      </c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20"/>
    </row>
    <row r="56" spans="21:129" s="8" customFormat="1" ht="12" x14ac:dyDescent="0.2">
      <c r="U56" s="13">
        <v>3</v>
      </c>
      <c r="V56" s="14"/>
      <c r="W56" s="14"/>
      <c r="X56" s="14"/>
      <c r="Y56" s="14"/>
      <c r="Z56" s="14"/>
      <c r="AA56" s="14"/>
      <c r="AB56" s="14"/>
      <c r="AC56" s="15"/>
      <c r="AD56" s="9"/>
      <c r="AE56" s="16" t="s">
        <v>73</v>
      </c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7"/>
      <c r="CQ56" s="13" t="s">
        <v>71</v>
      </c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5"/>
      <c r="DF56" s="18">
        <f>DF57+DF58+DF59+DF60+DF61</f>
        <v>4.03</v>
      </c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20"/>
    </row>
    <row r="57" spans="21:129" s="8" customFormat="1" ht="12" x14ac:dyDescent="0.2">
      <c r="U57" s="13" t="s">
        <v>45</v>
      </c>
      <c r="V57" s="14"/>
      <c r="W57" s="14"/>
      <c r="X57" s="14"/>
      <c r="Y57" s="14"/>
      <c r="Z57" s="14"/>
      <c r="AA57" s="14"/>
      <c r="AB57" s="14"/>
      <c r="AC57" s="15"/>
      <c r="AD57" s="9"/>
      <c r="AE57" s="16" t="s">
        <v>35</v>
      </c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7"/>
      <c r="CQ57" s="13" t="s">
        <v>71</v>
      </c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5"/>
      <c r="DF57" s="18">
        <v>4.03</v>
      </c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20"/>
    </row>
    <row r="58" spans="21:129" s="8" customFormat="1" ht="12" x14ac:dyDescent="0.2">
      <c r="U58" s="13" t="s">
        <v>46</v>
      </c>
      <c r="V58" s="14"/>
      <c r="W58" s="14"/>
      <c r="X58" s="14"/>
      <c r="Y58" s="14"/>
      <c r="Z58" s="14"/>
      <c r="AA58" s="14"/>
      <c r="AB58" s="14"/>
      <c r="AC58" s="15"/>
      <c r="AD58" s="9"/>
      <c r="AE58" s="16" t="s">
        <v>95</v>
      </c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7"/>
      <c r="CQ58" s="13" t="s">
        <v>71</v>
      </c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5"/>
      <c r="DF58" s="18">
        <v>0</v>
      </c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20"/>
    </row>
    <row r="59" spans="21:129" s="8" customFormat="1" ht="12" x14ac:dyDescent="0.2">
      <c r="U59" s="13" t="s">
        <v>47</v>
      </c>
      <c r="V59" s="14"/>
      <c r="W59" s="14"/>
      <c r="X59" s="14"/>
      <c r="Y59" s="14"/>
      <c r="Z59" s="14"/>
      <c r="AA59" s="14"/>
      <c r="AB59" s="14"/>
      <c r="AC59" s="15"/>
      <c r="AD59" s="9"/>
      <c r="AE59" s="16" t="s">
        <v>36</v>
      </c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7"/>
      <c r="CQ59" s="13" t="s">
        <v>71</v>
      </c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5"/>
      <c r="DF59" s="18">
        <v>0</v>
      </c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20"/>
    </row>
    <row r="60" spans="21:129" s="8" customFormat="1" ht="12" x14ac:dyDescent="0.2">
      <c r="U60" s="13" t="s">
        <v>48</v>
      </c>
      <c r="V60" s="14"/>
      <c r="W60" s="14"/>
      <c r="X60" s="14"/>
      <c r="Y60" s="14"/>
      <c r="Z60" s="14"/>
      <c r="AA60" s="14"/>
      <c r="AB60" s="14"/>
      <c r="AC60" s="15"/>
      <c r="AD60" s="9"/>
      <c r="AE60" s="16" t="s">
        <v>96</v>
      </c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7"/>
      <c r="CQ60" s="13" t="s">
        <v>71</v>
      </c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5"/>
      <c r="DF60" s="18">
        <v>0</v>
      </c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20"/>
    </row>
    <row r="61" spans="21:129" s="8" customFormat="1" ht="12" x14ac:dyDescent="0.2">
      <c r="U61" s="13" t="s">
        <v>110</v>
      </c>
      <c r="V61" s="14"/>
      <c r="W61" s="14"/>
      <c r="X61" s="14"/>
      <c r="Y61" s="14"/>
      <c r="Z61" s="14"/>
      <c r="AA61" s="14"/>
      <c r="AB61" s="14"/>
      <c r="AC61" s="15"/>
      <c r="AD61" s="9"/>
      <c r="AE61" s="16" t="s">
        <v>49</v>
      </c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7"/>
      <c r="CQ61" s="13" t="s">
        <v>71</v>
      </c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5"/>
      <c r="DF61" s="18">
        <v>0</v>
      </c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20"/>
    </row>
    <row r="62" spans="21:129" s="8" customFormat="1" ht="12" x14ac:dyDescent="0.2">
      <c r="U62" s="13">
        <v>4</v>
      </c>
      <c r="V62" s="14"/>
      <c r="W62" s="14"/>
      <c r="X62" s="14"/>
      <c r="Y62" s="14"/>
      <c r="Z62" s="14"/>
      <c r="AA62" s="14"/>
      <c r="AB62" s="14"/>
      <c r="AC62" s="15"/>
      <c r="AD62" s="9"/>
      <c r="AE62" s="16" t="s">
        <v>65</v>
      </c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7"/>
      <c r="CQ62" s="13" t="s">
        <v>71</v>
      </c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5"/>
      <c r="DF62" s="18">
        <f>DF63+DF68</f>
        <v>0</v>
      </c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20"/>
    </row>
    <row r="63" spans="21:129" s="8" customFormat="1" ht="12" x14ac:dyDescent="0.2">
      <c r="U63" s="13" t="s">
        <v>51</v>
      </c>
      <c r="V63" s="14"/>
      <c r="W63" s="14"/>
      <c r="X63" s="14"/>
      <c r="Y63" s="14"/>
      <c r="Z63" s="14"/>
      <c r="AA63" s="14"/>
      <c r="AB63" s="14"/>
      <c r="AC63" s="15"/>
      <c r="AD63" s="9"/>
      <c r="AE63" s="16" t="s">
        <v>50</v>
      </c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7"/>
      <c r="CQ63" s="13" t="s">
        <v>71</v>
      </c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5"/>
      <c r="DF63" s="18">
        <f>DF64+DF65+DF66+DF67</f>
        <v>0</v>
      </c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20"/>
    </row>
    <row r="64" spans="21:129" s="8" customFormat="1" ht="12" x14ac:dyDescent="0.2">
      <c r="U64" s="13" t="s">
        <v>66</v>
      </c>
      <c r="V64" s="14"/>
      <c r="W64" s="14"/>
      <c r="X64" s="14"/>
      <c r="Y64" s="14"/>
      <c r="Z64" s="14"/>
      <c r="AA64" s="14"/>
      <c r="AB64" s="14"/>
      <c r="AC64" s="15"/>
      <c r="AD64" s="9"/>
      <c r="AE64" s="16" t="s">
        <v>52</v>
      </c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7"/>
      <c r="CQ64" s="13" t="s">
        <v>71</v>
      </c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5"/>
      <c r="DF64" s="18">
        <v>0</v>
      </c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20"/>
    </row>
    <row r="65" spans="21:129" s="8" customFormat="1" ht="12" x14ac:dyDescent="0.2">
      <c r="U65" s="13" t="s">
        <v>67</v>
      </c>
      <c r="V65" s="14"/>
      <c r="W65" s="14"/>
      <c r="X65" s="14"/>
      <c r="Y65" s="14"/>
      <c r="Z65" s="14"/>
      <c r="AA65" s="14"/>
      <c r="AB65" s="14"/>
      <c r="AC65" s="15"/>
      <c r="AD65" s="9"/>
      <c r="AE65" s="16" t="s">
        <v>53</v>
      </c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7"/>
      <c r="CQ65" s="13" t="s">
        <v>71</v>
      </c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5"/>
      <c r="DF65" s="18">
        <v>0</v>
      </c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20"/>
    </row>
    <row r="66" spans="21:129" s="8" customFormat="1" ht="12" x14ac:dyDescent="0.2">
      <c r="U66" s="13" t="s">
        <v>111</v>
      </c>
      <c r="V66" s="14"/>
      <c r="W66" s="14"/>
      <c r="X66" s="14"/>
      <c r="Y66" s="14"/>
      <c r="Z66" s="14"/>
      <c r="AA66" s="14"/>
      <c r="AB66" s="14"/>
      <c r="AC66" s="15"/>
      <c r="AD66" s="9"/>
      <c r="AE66" s="16" t="s">
        <v>54</v>
      </c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7"/>
      <c r="CQ66" s="13" t="s">
        <v>71</v>
      </c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5"/>
      <c r="DF66" s="18">
        <v>0</v>
      </c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20"/>
    </row>
    <row r="67" spans="21:129" s="8" customFormat="1" ht="37.5" customHeight="1" x14ac:dyDescent="0.2">
      <c r="U67" s="21" t="s">
        <v>112</v>
      </c>
      <c r="V67" s="22"/>
      <c r="W67" s="22"/>
      <c r="X67" s="22"/>
      <c r="Y67" s="22"/>
      <c r="Z67" s="22"/>
      <c r="AA67" s="22"/>
      <c r="AB67" s="22"/>
      <c r="AC67" s="23"/>
      <c r="AD67" s="9"/>
      <c r="AE67" s="16" t="s">
        <v>97</v>
      </c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7"/>
      <c r="CQ67" s="13" t="s">
        <v>71</v>
      </c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5"/>
      <c r="DF67" s="18">
        <v>0</v>
      </c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20"/>
    </row>
    <row r="68" spans="21:129" s="8" customFormat="1" ht="12" x14ac:dyDescent="0.2">
      <c r="U68" s="13" t="s">
        <v>74</v>
      </c>
      <c r="V68" s="14"/>
      <c r="W68" s="14"/>
      <c r="X68" s="14"/>
      <c r="Y68" s="14"/>
      <c r="Z68" s="14"/>
      <c r="AA68" s="14"/>
      <c r="AB68" s="14"/>
      <c r="AC68" s="15"/>
      <c r="AD68" s="9"/>
      <c r="AE68" s="16" t="s">
        <v>55</v>
      </c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7"/>
      <c r="CQ68" s="13" t="s">
        <v>71</v>
      </c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5"/>
      <c r="DF68" s="18">
        <v>0</v>
      </c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20"/>
    </row>
    <row r="69" spans="21:129" s="8" customFormat="1" ht="12" x14ac:dyDescent="0.2">
      <c r="U69" s="13">
        <v>5</v>
      </c>
      <c r="V69" s="14"/>
      <c r="W69" s="14"/>
      <c r="X69" s="14"/>
      <c r="Y69" s="14"/>
      <c r="Z69" s="14"/>
      <c r="AA69" s="14"/>
      <c r="AB69" s="14"/>
      <c r="AC69" s="15"/>
      <c r="AD69" s="9"/>
      <c r="AE69" s="16" t="s">
        <v>56</v>
      </c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7"/>
      <c r="CQ69" s="13" t="s">
        <v>71</v>
      </c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5"/>
      <c r="DF69" s="18">
        <f>DF14-DF55+DF56+DF62</f>
        <v>15419.279999999986</v>
      </c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20"/>
    </row>
    <row r="70" spans="21:129" s="8" customFormat="1" ht="12" x14ac:dyDescent="0.2">
      <c r="U70" s="13" t="s">
        <v>57</v>
      </c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5"/>
    </row>
    <row r="71" spans="21:129" s="8" customFormat="1" ht="12" x14ac:dyDescent="0.2">
      <c r="U71" s="13">
        <v>1</v>
      </c>
      <c r="V71" s="14"/>
      <c r="W71" s="14"/>
      <c r="X71" s="14"/>
      <c r="Y71" s="14"/>
      <c r="Z71" s="14"/>
      <c r="AA71" s="14"/>
      <c r="AB71" s="14"/>
      <c r="AC71" s="15"/>
      <c r="AD71" s="9"/>
      <c r="AE71" s="16" t="s">
        <v>58</v>
      </c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7"/>
      <c r="CQ71" s="13" t="s">
        <v>68</v>
      </c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5"/>
      <c r="DF71" s="13">
        <v>3.12</v>
      </c>
      <c r="DG71" s="14"/>
      <c r="DH71" s="14"/>
      <c r="DI71" s="14"/>
      <c r="DJ71" s="14"/>
      <c r="DK71" s="14"/>
      <c r="DL71" s="14"/>
      <c r="DM71" s="14"/>
      <c r="DN71" s="14"/>
      <c r="DO71" s="14"/>
      <c r="DP71" s="14"/>
      <c r="DQ71" s="14"/>
      <c r="DR71" s="14"/>
      <c r="DS71" s="14"/>
      <c r="DT71" s="14"/>
      <c r="DU71" s="14"/>
      <c r="DV71" s="14"/>
      <c r="DW71" s="14"/>
      <c r="DX71" s="14"/>
      <c r="DY71" s="15"/>
    </row>
    <row r="72" spans="21:129" s="8" customFormat="1" ht="12" x14ac:dyDescent="0.2">
      <c r="U72" s="13">
        <v>2</v>
      </c>
      <c r="V72" s="14"/>
      <c r="W72" s="14"/>
      <c r="X72" s="14"/>
      <c r="Y72" s="14"/>
      <c r="Z72" s="14"/>
      <c r="AA72" s="14"/>
      <c r="AB72" s="14"/>
      <c r="AC72" s="15"/>
      <c r="AD72" s="9"/>
      <c r="AE72" s="16" t="s">
        <v>59</v>
      </c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7"/>
      <c r="CQ72" s="13" t="s">
        <v>60</v>
      </c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5"/>
      <c r="DF72" s="13">
        <v>126.73</v>
      </c>
      <c r="DG72" s="14"/>
      <c r="DH72" s="14"/>
      <c r="DI72" s="14"/>
      <c r="DJ72" s="14"/>
      <c r="DK72" s="14"/>
      <c r="DL72" s="14"/>
      <c r="DM72" s="14"/>
      <c r="DN72" s="14"/>
      <c r="DO72" s="14"/>
      <c r="DP72" s="14"/>
      <c r="DQ72" s="14"/>
      <c r="DR72" s="14"/>
      <c r="DS72" s="14"/>
      <c r="DT72" s="14"/>
      <c r="DU72" s="14"/>
      <c r="DV72" s="14"/>
      <c r="DW72" s="14"/>
      <c r="DX72" s="14"/>
      <c r="DY72" s="15"/>
    </row>
    <row r="73" spans="21:129" s="8" customFormat="1" ht="12" x14ac:dyDescent="0.2">
      <c r="U73" s="13">
        <v>3</v>
      </c>
      <c r="V73" s="14"/>
      <c r="W73" s="14"/>
      <c r="X73" s="14"/>
      <c r="Y73" s="14"/>
      <c r="Z73" s="14"/>
      <c r="AA73" s="14"/>
      <c r="AB73" s="14"/>
      <c r="AC73" s="15"/>
      <c r="AD73" s="9"/>
      <c r="AE73" s="16" t="s">
        <v>98</v>
      </c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7"/>
      <c r="CQ73" s="13" t="s">
        <v>75</v>
      </c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5"/>
      <c r="DF73" s="13">
        <v>1</v>
      </c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5"/>
    </row>
    <row r="74" spans="21:129" s="8" customFormat="1" ht="12" x14ac:dyDescent="0.2">
      <c r="U74" s="13">
        <v>4</v>
      </c>
      <c r="V74" s="14"/>
      <c r="W74" s="14"/>
      <c r="X74" s="14"/>
      <c r="Y74" s="14"/>
      <c r="Z74" s="14"/>
      <c r="AA74" s="14"/>
      <c r="AB74" s="14"/>
      <c r="AC74" s="15"/>
      <c r="AD74" s="9"/>
      <c r="AE74" s="16" t="s">
        <v>76</v>
      </c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7"/>
      <c r="CQ74" s="13" t="s">
        <v>61</v>
      </c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5"/>
      <c r="DF74" s="13">
        <v>54.27</v>
      </c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5"/>
    </row>
  </sheetData>
  <mergeCells count="255">
    <mergeCell ref="U73:AC73"/>
    <mergeCell ref="AE73:CP73"/>
    <mergeCell ref="CQ73:DE73"/>
    <mergeCell ref="DF73:DY73"/>
    <mergeCell ref="U74:AC74"/>
    <mergeCell ref="AE74:CP74"/>
    <mergeCell ref="CQ74:DE74"/>
    <mergeCell ref="DF74:DY74"/>
    <mergeCell ref="U70:DY70"/>
    <mergeCell ref="U71:AC71"/>
    <mergeCell ref="AE71:CP71"/>
    <mergeCell ref="CQ71:DE71"/>
    <mergeCell ref="DF71:DY71"/>
    <mergeCell ref="U72:AC72"/>
    <mergeCell ref="AE72:CP72"/>
    <mergeCell ref="CQ72:DE72"/>
    <mergeCell ref="DF72:DY72"/>
    <mergeCell ref="U68:AC68"/>
    <mergeCell ref="AE68:CP68"/>
    <mergeCell ref="CQ68:DE68"/>
    <mergeCell ref="DF68:DY68"/>
    <mergeCell ref="U69:AC69"/>
    <mergeCell ref="AE69:CP69"/>
    <mergeCell ref="CQ69:DE69"/>
    <mergeCell ref="DF69:DY69"/>
    <mergeCell ref="U66:AC66"/>
    <mergeCell ref="AE66:CP66"/>
    <mergeCell ref="CQ66:DE66"/>
    <mergeCell ref="DF66:DY66"/>
    <mergeCell ref="U67:AC67"/>
    <mergeCell ref="AE67:CP67"/>
    <mergeCell ref="CQ67:DE67"/>
    <mergeCell ref="DF67:DY67"/>
    <mergeCell ref="U64:AC64"/>
    <mergeCell ref="AE64:CP64"/>
    <mergeCell ref="CQ64:DE64"/>
    <mergeCell ref="DF64:DY64"/>
    <mergeCell ref="U65:AC65"/>
    <mergeCell ref="AE65:CP65"/>
    <mergeCell ref="CQ65:DE65"/>
    <mergeCell ref="DF65:DY65"/>
    <mergeCell ref="U62:AC62"/>
    <mergeCell ref="AE62:CP62"/>
    <mergeCell ref="CQ62:DE62"/>
    <mergeCell ref="DF62:DY62"/>
    <mergeCell ref="U63:AC63"/>
    <mergeCell ref="AE63:CP63"/>
    <mergeCell ref="CQ63:DE63"/>
    <mergeCell ref="DF63:DY63"/>
    <mergeCell ref="U60:AC60"/>
    <mergeCell ref="AE60:CP60"/>
    <mergeCell ref="CQ60:DE60"/>
    <mergeCell ref="DF60:DY60"/>
    <mergeCell ref="U61:AC61"/>
    <mergeCell ref="AE61:CP61"/>
    <mergeCell ref="CQ61:DE61"/>
    <mergeCell ref="DF61:DY61"/>
    <mergeCell ref="U58:AC58"/>
    <mergeCell ref="AE58:CP58"/>
    <mergeCell ref="CQ58:DE58"/>
    <mergeCell ref="DF58:DY58"/>
    <mergeCell ref="U59:AC59"/>
    <mergeCell ref="AE59:CP59"/>
    <mergeCell ref="CQ59:DE59"/>
    <mergeCell ref="DF59:DY59"/>
    <mergeCell ref="U56:AC56"/>
    <mergeCell ref="AE56:CP56"/>
    <mergeCell ref="CQ56:DE56"/>
    <mergeCell ref="DF56:DY56"/>
    <mergeCell ref="U57:AC57"/>
    <mergeCell ref="AE57:CP57"/>
    <mergeCell ref="CQ57:DE57"/>
    <mergeCell ref="DF57:DY57"/>
    <mergeCell ref="U54:AC54"/>
    <mergeCell ref="AE54:CP54"/>
    <mergeCell ref="CQ54:DE54"/>
    <mergeCell ref="DF54:DY54"/>
    <mergeCell ref="U55:AC55"/>
    <mergeCell ref="AE55:CP55"/>
    <mergeCell ref="CQ55:DE55"/>
    <mergeCell ref="DF55:DY55"/>
    <mergeCell ref="U52:AC52"/>
    <mergeCell ref="AE52:CP52"/>
    <mergeCell ref="CQ52:DE52"/>
    <mergeCell ref="DF52:DY52"/>
    <mergeCell ref="U53:AC53"/>
    <mergeCell ref="AE53:CP53"/>
    <mergeCell ref="CQ53:DE53"/>
    <mergeCell ref="DF53:DY53"/>
    <mergeCell ref="U50:AC50"/>
    <mergeCell ref="AE50:CP50"/>
    <mergeCell ref="CQ50:DE50"/>
    <mergeCell ref="DF50:DY50"/>
    <mergeCell ref="U51:AC51"/>
    <mergeCell ref="AE51:CP51"/>
    <mergeCell ref="CQ51:DE51"/>
    <mergeCell ref="DF51:DY51"/>
    <mergeCell ref="U48:AC48"/>
    <mergeCell ref="AE48:CP48"/>
    <mergeCell ref="CQ48:DE48"/>
    <mergeCell ref="DF48:DY48"/>
    <mergeCell ref="U49:AC49"/>
    <mergeCell ref="AE49:CP49"/>
    <mergeCell ref="CQ49:DE49"/>
    <mergeCell ref="DF49:DY49"/>
    <mergeCell ref="U46:AC46"/>
    <mergeCell ref="AE46:CP46"/>
    <mergeCell ref="CQ46:DE46"/>
    <mergeCell ref="DF46:DY46"/>
    <mergeCell ref="U47:AC47"/>
    <mergeCell ref="AE47:CP47"/>
    <mergeCell ref="CQ47:DE47"/>
    <mergeCell ref="DF47:DY47"/>
    <mergeCell ref="U44:AC44"/>
    <mergeCell ref="AE44:CP44"/>
    <mergeCell ref="CQ44:DE44"/>
    <mergeCell ref="DF44:DY44"/>
    <mergeCell ref="U45:AC45"/>
    <mergeCell ref="AE45:CP45"/>
    <mergeCell ref="CQ45:DE45"/>
    <mergeCell ref="DF45:DY45"/>
    <mergeCell ref="U42:AC42"/>
    <mergeCell ref="AE42:CP42"/>
    <mergeCell ref="CQ42:DE42"/>
    <mergeCell ref="DF42:DY42"/>
    <mergeCell ref="U43:AC43"/>
    <mergeCell ref="AE43:CP43"/>
    <mergeCell ref="CQ43:DE43"/>
    <mergeCell ref="DF43:DY43"/>
    <mergeCell ref="U40:AC40"/>
    <mergeCell ref="AE40:CP40"/>
    <mergeCell ref="CQ40:DE40"/>
    <mergeCell ref="DF40:DY40"/>
    <mergeCell ref="U41:AC41"/>
    <mergeCell ref="AE41:CP41"/>
    <mergeCell ref="CQ41:DE41"/>
    <mergeCell ref="DF41:DY41"/>
    <mergeCell ref="U38:AC38"/>
    <mergeCell ref="AE38:CP38"/>
    <mergeCell ref="CQ38:DE38"/>
    <mergeCell ref="DF38:DY38"/>
    <mergeCell ref="U39:AC39"/>
    <mergeCell ref="AE39:CP39"/>
    <mergeCell ref="CQ39:DE39"/>
    <mergeCell ref="DF39:DY39"/>
    <mergeCell ref="U36:AC36"/>
    <mergeCell ref="AE36:CP36"/>
    <mergeCell ref="CQ36:DE36"/>
    <mergeCell ref="DF36:DY36"/>
    <mergeCell ref="U37:AC37"/>
    <mergeCell ref="AE37:CP37"/>
    <mergeCell ref="CQ37:DE37"/>
    <mergeCell ref="DF37:DY37"/>
    <mergeCell ref="U34:AC34"/>
    <mergeCell ref="AE34:CP34"/>
    <mergeCell ref="CQ34:DE34"/>
    <mergeCell ref="DF34:DY34"/>
    <mergeCell ref="U35:AC35"/>
    <mergeCell ref="AE35:CP35"/>
    <mergeCell ref="CQ35:DE35"/>
    <mergeCell ref="DF35:DY35"/>
    <mergeCell ref="U32:AC32"/>
    <mergeCell ref="AE32:CP32"/>
    <mergeCell ref="CQ32:DE32"/>
    <mergeCell ref="DF32:DY32"/>
    <mergeCell ref="U33:AC33"/>
    <mergeCell ref="AE33:CP33"/>
    <mergeCell ref="CQ33:DE33"/>
    <mergeCell ref="DF33:DY33"/>
    <mergeCell ref="U30:AC30"/>
    <mergeCell ref="AE30:CP30"/>
    <mergeCell ref="CQ30:DE30"/>
    <mergeCell ref="DF30:DY30"/>
    <mergeCell ref="U31:AC31"/>
    <mergeCell ref="AE31:CP31"/>
    <mergeCell ref="CQ31:DE31"/>
    <mergeCell ref="DF31:DY31"/>
    <mergeCell ref="U28:AC28"/>
    <mergeCell ref="AE28:CP28"/>
    <mergeCell ref="CQ28:DE28"/>
    <mergeCell ref="DF28:DY28"/>
    <mergeCell ref="U29:AC29"/>
    <mergeCell ref="AE29:CP29"/>
    <mergeCell ref="CQ29:DE29"/>
    <mergeCell ref="DF29:DY29"/>
    <mergeCell ref="U26:AC26"/>
    <mergeCell ref="AE26:CP26"/>
    <mergeCell ref="CQ26:DE26"/>
    <mergeCell ref="DF26:DY26"/>
    <mergeCell ref="U27:AC27"/>
    <mergeCell ref="AE27:CP27"/>
    <mergeCell ref="CQ27:DE27"/>
    <mergeCell ref="DF27:DY27"/>
    <mergeCell ref="U24:AC24"/>
    <mergeCell ref="AE24:CP24"/>
    <mergeCell ref="CQ24:DE24"/>
    <mergeCell ref="DF24:DY24"/>
    <mergeCell ref="U25:AC25"/>
    <mergeCell ref="AE25:CP25"/>
    <mergeCell ref="CQ25:DE25"/>
    <mergeCell ref="DF25:DY25"/>
    <mergeCell ref="U22:AC22"/>
    <mergeCell ref="AE22:CP22"/>
    <mergeCell ref="CQ22:DE22"/>
    <mergeCell ref="DF22:DY22"/>
    <mergeCell ref="U23:AC23"/>
    <mergeCell ref="AE23:CP23"/>
    <mergeCell ref="CQ23:DE23"/>
    <mergeCell ref="DF23:DY23"/>
    <mergeCell ref="U20:AC20"/>
    <mergeCell ref="AE20:CP20"/>
    <mergeCell ref="CQ20:DE20"/>
    <mergeCell ref="DF20:DY20"/>
    <mergeCell ref="U21:AC21"/>
    <mergeCell ref="AE21:CP21"/>
    <mergeCell ref="CQ21:DE21"/>
    <mergeCell ref="DF21:DY21"/>
    <mergeCell ref="U18:AC18"/>
    <mergeCell ref="AE18:CP18"/>
    <mergeCell ref="CQ18:DE18"/>
    <mergeCell ref="DF18:DY18"/>
    <mergeCell ref="U19:AC19"/>
    <mergeCell ref="AE19:CP19"/>
    <mergeCell ref="CQ19:DE19"/>
    <mergeCell ref="DF19:DY19"/>
    <mergeCell ref="U16:AC16"/>
    <mergeCell ref="AE16:CP16"/>
    <mergeCell ref="CQ16:DE16"/>
    <mergeCell ref="DF16:DY16"/>
    <mergeCell ref="U17:AC17"/>
    <mergeCell ref="AE17:CP17"/>
    <mergeCell ref="CQ17:DE17"/>
    <mergeCell ref="DF17:DY17"/>
    <mergeCell ref="U14:AC14"/>
    <mergeCell ref="AE14:CO14"/>
    <mergeCell ref="CQ14:DE14"/>
    <mergeCell ref="DF14:DY14"/>
    <mergeCell ref="U15:AC15"/>
    <mergeCell ref="AE15:CP15"/>
    <mergeCell ref="CQ15:DE15"/>
    <mergeCell ref="DF15:DY15"/>
    <mergeCell ref="A9:ES9"/>
    <mergeCell ref="AK10:BE10"/>
    <mergeCell ref="BF10:DF10"/>
    <mergeCell ref="BF11:DF11"/>
    <mergeCell ref="U13:AC13"/>
    <mergeCell ref="AD13:CP13"/>
    <mergeCell ref="CQ13:DE13"/>
    <mergeCell ref="DF13:DY13"/>
    <mergeCell ref="A6:ES6"/>
    <mergeCell ref="AL7:CN7"/>
    <mergeCell ref="CO7:CZ7"/>
    <mergeCell ref="DA7:DD7"/>
    <mergeCell ref="DE7:DK7"/>
    <mergeCell ref="AL8:CN8"/>
  </mergeCells>
  <pageMargins left="0.98425196850393704" right="0.9055118110236221" top="0.78740157480314965" bottom="0.31496062992125984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кроме Красноселькупа</vt:lpstr>
      <vt:lpstr>Красноселькуп</vt:lpstr>
      <vt:lpstr>Красноселькуп!Область_печати</vt:lpstr>
      <vt:lpstr>'кроме Красноселькупа'!Область_печати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Князев Владимир Валериевич</cp:lastModifiedBy>
  <cp:lastPrinted>2023-04-17T08:01:51Z</cp:lastPrinted>
  <dcterms:created xsi:type="dcterms:W3CDTF">2018-10-15T12:06:40Z</dcterms:created>
  <dcterms:modified xsi:type="dcterms:W3CDTF">2026-09-14T04:13:47Z</dcterms:modified>
</cp:coreProperties>
</file>