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стр.1_2" sheetId="1" state="visible" r:id="rId1"/>
  </sheets>
  <definedNames>
    <definedName name="_xlnm.Print_Area" localSheetId="0">стр.1_2!$A$1:$ES$74</definedName>
  </definedNames>
</workbook>
</file>

<file path=xl/sharedStrings.xml><?xml version="1.0" encoding="utf-8"?>
<sst xmlns="http://schemas.openxmlformats.org/spreadsheetml/2006/main" count="133" uniqueCount="133">
  <si>
    <t>№</t>
  </si>
  <si>
    <t xml:space="preserve">Единицы измерения</t>
  </si>
  <si>
    <t>1.1</t>
  </si>
  <si>
    <t xml:space="preserve">Фонд оплаты труда</t>
  </si>
  <si>
    <t>1.2</t>
  </si>
  <si>
    <t xml:space="preserve">Отчисление на уплату страховых взносов</t>
  </si>
  <si>
    <t>1.3</t>
  </si>
  <si>
    <t>1.3.1</t>
  </si>
  <si>
    <t>1.3.2</t>
  </si>
  <si>
    <t>1.3.3</t>
  </si>
  <si>
    <t>1.3.4</t>
  </si>
  <si>
    <t>1.4</t>
  </si>
  <si>
    <t>1.5</t>
  </si>
  <si>
    <t>1.5.1</t>
  </si>
  <si>
    <t>1.5.1.1</t>
  </si>
  <si>
    <t xml:space="preserve">услуги средств связи</t>
  </si>
  <si>
    <t>1.5.1.2</t>
  </si>
  <si>
    <t xml:space="preserve">оплата вневедомственной охраны</t>
  </si>
  <si>
    <t>1.5.1.3</t>
  </si>
  <si>
    <t xml:space="preserve">информационно-вычислительные услуги</t>
  </si>
  <si>
    <t>1.5.1.4</t>
  </si>
  <si>
    <t xml:space="preserve">аудиторские услуги</t>
  </si>
  <si>
    <t>1.5.2</t>
  </si>
  <si>
    <t>1.5.2.1</t>
  </si>
  <si>
    <t>1.5.2.2</t>
  </si>
  <si>
    <t>1.5.3</t>
  </si>
  <si>
    <t>1.5.3.1</t>
  </si>
  <si>
    <t>1.5.3.2</t>
  </si>
  <si>
    <t>1.5.3.3</t>
  </si>
  <si>
    <t>прочие</t>
  </si>
  <si>
    <t xml:space="preserve">Капитальный ремонт</t>
  </si>
  <si>
    <t xml:space="preserve">Другие затраты, в том числе:</t>
  </si>
  <si>
    <t xml:space="preserve">командировочные расходы</t>
  </si>
  <si>
    <t xml:space="preserve">охрана труда и подготовка кадров</t>
  </si>
  <si>
    <t xml:space="preserve">Прочие доходы</t>
  </si>
  <si>
    <t xml:space="preserve">Услуги банков</t>
  </si>
  <si>
    <t xml:space="preserve">Социальное развитие и выплаты социального характера</t>
  </si>
  <si>
    <t xml:space="preserve">налог на имущество</t>
  </si>
  <si>
    <t>1.5.4</t>
  </si>
  <si>
    <t>1.5.5</t>
  </si>
  <si>
    <t>1.5.6</t>
  </si>
  <si>
    <t>1.5.6.1</t>
  </si>
  <si>
    <t>1.5.6.2</t>
  </si>
  <si>
    <t>1.5.6.3</t>
  </si>
  <si>
    <t>1.5.6.4</t>
  </si>
  <si>
    <t>3.1</t>
  </si>
  <si>
    <t>3.2</t>
  </si>
  <si>
    <t>3.3</t>
  </si>
  <si>
    <t>3.4</t>
  </si>
  <si>
    <t>Прочие</t>
  </si>
  <si>
    <t xml:space="preserve">Расходы из чистой прибыли, в том числе:</t>
  </si>
  <si>
    <t>4.1</t>
  </si>
  <si>
    <t xml:space="preserve">Капитальные вложения</t>
  </si>
  <si>
    <t xml:space="preserve">Обслуживание привлеченного на долгосрочной основе капитала</t>
  </si>
  <si>
    <t>Дивиденды</t>
  </si>
  <si>
    <t xml:space="preserve">Налог на прибыль</t>
  </si>
  <si>
    <t xml:space="preserve">Общий объем тарифной выручки</t>
  </si>
  <si>
    <t xml:space="preserve">Справочная информация</t>
  </si>
  <si>
    <t xml:space="preserve">Численность персонала, занятого в регулируемом виде деятельности</t>
  </si>
  <si>
    <t xml:space="preserve">Протяженность трубопроводов</t>
  </si>
  <si>
    <t>км</t>
  </si>
  <si>
    <t>%</t>
  </si>
  <si>
    <t xml:space="preserve">Информация об основных показателях финансово-хозяйственной деятельности</t>
  </si>
  <si>
    <t xml:space="preserve">Страховые платежи, в том числе:</t>
  </si>
  <si>
    <t xml:space="preserve">страхование опасных производственных объектов (ответственность перед третьими лицами)</t>
  </si>
  <si>
    <t xml:space="preserve">Потребность в прибыли до налогообложения:</t>
  </si>
  <si>
    <t>4.1.1</t>
  </si>
  <si>
    <t>4.1.2</t>
  </si>
  <si>
    <t>человек</t>
  </si>
  <si>
    <t xml:space="preserve"> год</t>
  </si>
  <si>
    <t xml:space="preserve">Наименование показателя</t>
  </si>
  <si>
    <t xml:space="preserve">тыс. руб.</t>
  </si>
  <si>
    <t xml:space="preserve">сырье и материалы</t>
  </si>
  <si>
    <t xml:space="preserve">Прочие расходы</t>
  </si>
  <si>
    <t>4.2</t>
  </si>
  <si>
    <t>единиц</t>
  </si>
  <si>
    <t xml:space="preserve">Средняя загрузка трубопроводов</t>
  </si>
  <si>
    <t>Всего</t>
  </si>
  <si>
    <t xml:space="preserve">Материальные затраты, в том числе:</t>
  </si>
  <si>
    <t xml:space="preserve">газ на собственные и технологические нужды</t>
  </si>
  <si>
    <t xml:space="preserve">технологические и эксплуатационные потери</t>
  </si>
  <si>
    <t xml:space="preserve">Амортизация основных средств</t>
  </si>
  <si>
    <t xml:space="preserve">Арендная плата (лизинг), в том числе:</t>
  </si>
  <si>
    <t xml:space="preserve">аренда (лизинг) здания, транспорта</t>
  </si>
  <si>
    <t xml:space="preserve">аренда газопроводов у юридических и физических лиц</t>
  </si>
  <si>
    <t xml:space="preserve">аренда земельного участка</t>
  </si>
  <si>
    <t xml:space="preserve">страхование машин и оборудования</t>
  </si>
  <si>
    <t xml:space="preserve">Налоги, в том числе:</t>
  </si>
  <si>
    <t xml:space="preserve">земельный налог</t>
  </si>
  <si>
    <t xml:space="preserve">прочие, в том числе:</t>
  </si>
  <si>
    <t xml:space="preserve">услуги по техническому обслуживанию газораспределительных сетей</t>
  </si>
  <si>
    <t xml:space="preserve">услуги по диагностированию газораспределительных пунктов, шкафных регуляторных пунктов, подземных газопроводов и обследованию дюкеров</t>
  </si>
  <si>
    <t xml:space="preserve">услуги по регистрации объектов газораспределения</t>
  </si>
  <si>
    <t xml:space="preserve">канцелярские и почтово-телеграфные расходы</t>
  </si>
  <si>
    <t xml:space="preserve">затраты по оплате услуг по транспортировке транзитных потоков газа</t>
  </si>
  <si>
    <t xml:space="preserve">Проценты по целевым краткосрочным кредитам</t>
  </si>
  <si>
    <t xml:space="preserve">Резерв по сомнительным долгам</t>
  </si>
  <si>
    <t xml:space="preserve">Выпадающие доходы от технологического присоединения газоиспользующего оборудования, непокрытые за счет специальной надбавки</t>
  </si>
  <si>
    <t xml:space="preserve">Количество газорегуляторных пунктов</t>
  </si>
  <si>
    <t>1.5.4.1</t>
  </si>
  <si>
    <t>1.5.4.2</t>
  </si>
  <si>
    <t>1.5.4.3</t>
  </si>
  <si>
    <t>1.5.4.4</t>
  </si>
  <si>
    <t>1.5.4.5</t>
  </si>
  <si>
    <t>1.5.4.5.1</t>
  </si>
  <si>
    <t>1.5.4.5.2</t>
  </si>
  <si>
    <t>1.5.4.5.3</t>
  </si>
  <si>
    <t>1.5.4.5.4</t>
  </si>
  <si>
    <t>1.5.6.5</t>
  </si>
  <si>
    <t>1.5.6.6</t>
  </si>
  <si>
    <t>3.5</t>
  </si>
  <si>
    <t>4.1.3</t>
  </si>
  <si>
    <t>4.1.4</t>
  </si>
  <si>
    <t xml:space="preserve">Форма 6</t>
  </si>
  <si>
    <t xml:space="preserve">Прочие затраты, в том числе:</t>
  </si>
  <si>
    <t xml:space="preserve">аренда (концессия) газопроводов, находящихся в государственной и муниципальной собственности</t>
  </si>
  <si>
    <t xml:space="preserve">в сфере оказания услуг по транспортировке газа по газораспределительным сетям</t>
  </si>
  <si>
    <t xml:space="preserve">на территории </t>
  </si>
  <si>
    <r>
      <t xml:space="preserve">Расходы на транспортировку газа по данным бухгалтерского учета всего, в</t>
    </r>
    <r>
      <rPr>
        <sz val="9"/>
        <color indexed="65"/>
        <rFont val="Times New Roman"/>
      </rPr>
      <t>.</t>
    </r>
    <r>
      <rPr>
        <sz val="9"/>
        <rFont val="Times New Roman"/>
      </rPr>
      <t xml:space="preserve">том числе:</t>
    </r>
  </si>
  <si>
    <t>1.3.5</t>
  </si>
  <si>
    <t xml:space="preserve">Плата за негативное воздействие на окружающую среду</t>
  </si>
  <si>
    <t xml:space="preserve">транспортный налог</t>
  </si>
  <si>
    <t xml:space="preserve">Услуги сторонних организаций:</t>
  </si>
  <si>
    <t xml:space="preserve">научно-исследовательские и опытно-конструкторские работы (НИОКР)</t>
  </si>
  <si>
    <t xml:space="preserve">(наименование субъекта естественной монополии)</t>
  </si>
  <si>
    <t xml:space="preserve">(наименование субъекта Российской Федерации)</t>
  </si>
  <si>
    <t xml:space="preserve">АО "Газпром газораспределение Север"</t>
  </si>
  <si>
    <t xml:space="preserve">Приложение № 2</t>
  </si>
  <si>
    <t xml:space="preserve">к приказу ФАС России</t>
  </si>
  <si>
    <t xml:space="preserve">от 08.12.2022 № 960/22</t>
  </si>
  <si>
    <t xml:space="preserve">Тюменской области</t>
  </si>
  <si>
    <t xml:space="preserve"> за 20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</si>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</sst>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2">
    <numFmt numFmtId="5" formatCode="#,##0\ &quot;₽&quot;;\-#,##0\ &quot;₽&quot;"/>
    <numFmt numFmtId="6" formatCode="#,##0\ &quot;₽&quot;;[Red]\-#,##0\ &quot;₽&quot;"/>
    <numFmt numFmtId="7" formatCode="#,##0.00\ &quot;₽&quot;;\-#,##0.00\ &quot;₽&quot;"/>
    <numFmt numFmtId="8" formatCode="#,##0.00\ &quot;₽&quot;;[Red]\-#,##0.00\ &quot;₽&quot;"/>
    <numFmt numFmtId="42" formatCode="_-* #,##0\ &quot;₽&quot;_-;\-* #,##0\ &quot;₽&quot;_-;_-* &quot;-&quot;\ &quot;₽&quot;_-;_-@_-"/>
    <numFmt numFmtId="41" formatCode="_-* #,##0_-;\-* #,##0_-;_-* &quot;-&quot;_-;_-@_-"/>
    <numFmt numFmtId="44" formatCode="_-* #,##0.00\ &quot;₽&quot;_-;\-* #,##0.00\ &quot;₽&quot;_-;_-* &quot;-&quot;??\ &quot;₽&quot;_-;_-@_-"/>
    <numFmt numFmtId="43" formatCode="_-* #,##0.00_-;\-* #,##0.00_-;_-* &quot;-&quot;??_-;_-@_-"/>
    <numFmt numFmtId="178" formatCode="_-* #,##0\ _₽_-;\-* #,##0\ _₽_-;_-* &quot;-&quot;\ _₽_-;_-@_-"/>
    <numFmt numFmtId="177" formatCode="_-* #,##0.00\ _₽_-;\-* #,##0.00\ _₽_-;_-* &quot;-&quot;??\ _₽_-;_-@_-"/>
    <numFmt numFmtId="176" formatCode="#,##0&quot;р.&quot;;\-#,##0&quot;р.&quot;"/>
    <numFmt numFmtId="175" formatCode="#,##0&quot;р.&quot;;[Red]\-#,##0&quot;р.&quot;"/>
    <numFmt numFmtId="174" formatCode="#,##0.00&quot;р.&quot;;\-#,##0.00&quot;р.&quot;"/>
    <numFmt numFmtId="173" formatCode="#,##0.00&quot;р.&quot;;[Red]\-#,##0.00&quot;р.&quot;"/>
    <numFmt numFmtId="172" formatCode="_-* #,##0&quot;р.&quot;_-;\-* #,##0&quot;р.&quot;_-;_-* &quot;-&quot;&quot;р.&quot;_-;_-@_-"/>
    <numFmt numFmtId="171" formatCode="_-* #,##0_р_._-;\-* #,##0_р_._-;_-* &quot;-&quot;_р_._-;_-@_-"/>
    <numFmt numFmtId="170" formatCode="_-* #,##0.00&quot;р.&quot;_-;\-* #,##0.00&quot;р.&quot;_-;_-* &quot;-&quot;??&quot;р.&quot;_-;_-@_-"/>
    <numFmt numFmtId="169" formatCode="_-* #,##0.00_р_._-;\-* #,##0.00_р_._-;_-* &quot;-&quot;??_р_._-;_-@_-"/>
    <numFmt numFmtId="168" formatCode="&quot;Да&quot;;&quot;Да&quot;;&quot;Нет&quot;"/>
    <numFmt numFmtId="167" formatCode="&quot;Истина&quot;;&quot;Истина&quot;;&quot;Ложь&quot;"/>
    <numFmt numFmtId="166" formatCode="&quot;Вкл&quot;;&quot;Вкл&quot;;&quot;Выкл&quot;"/>
    <numFmt numFmtId="165" formatCode="[$€-2]\ ###,000_);[Red]\([$€-2]\ ###,000\)"/>
  </numFmts>
  <fonts count="24">
    <font>
      <sz val="10.000000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sz val="18.000000"/>
      <color theme="3" tint="0"/>
      <name val="Calibri Light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name val="Times New Roman"/>
    </font>
    <font>
      <sz val="11.000000"/>
      <name val="Times New Roman"/>
    </font>
    <font>
      <b/>
      <sz val="12.000000"/>
      <name val="Times New Roman"/>
    </font>
    <font>
      <sz val="12.000000"/>
      <name val="Times New Roman"/>
    </font>
    <font>
      <sz val="9.000000"/>
      <name val="Times New Roman"/>
    </font>
    <font>
      <b/>
      <sz val="9.000000"/>
      <name val="Times New Roman"/>
    </font>
  </fonts>
  <fills count="33">
    <fill>
      <patternFill patternType="none"/>
    </fill>
    <fill>
      <patternFill patternType="gray125">
        <fgColor/>
        <bgColor indexed="65"/>
      </patternFill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"/>
      </bottom>
      <diagonal/>
    </border>
    <border>
      <left/>
      <right/>
      <top/>
      <bottom style="thick">
        <color theme="4" tint="0.49998500000000001"/>
      </bottom>
      <diagonal/>
    </border>
    <border>
      <left/>
      <right/>
      <top/>
      <bottom style="medium">
        <color theme="4" tint="0.399976"/>
      </bottom>
      <diagonal/>
    </border>
    <border>
      <left/>
      <right/>
      <top style="thin">
        <color theme="4" tint="0"/>
      </top>
      <bottom style="double">
        <color theme="4" tint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/>
      </left>
      <right/>
      <top style="thin">
        <color/>
      </top>
      <bottom style="thin">
        <color/>
      </bottom>
      <diagonal/>
    </border>
    <border>
      <left/>
      <right style="thin">
        <color/>
      </right>
      <top style="thin">
        <color/>
      </top>
      <bottom style="thin">
        <color/>
      </bottom>
      <diagonal/>
    </border>
    <border>
      <left/>
      <right/>
      <top style="thin">
        <color/>
      </top>
      <bottom style="thin">
        <color/>
      </bottom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/>
      <right/>
      <top style="thin">
        <color/>
      </top>
      <bottom/>
      <diagonal/>
    </border>
    <border>
      <left/>
      <right/>
      <top/>
      <bottom style="thin">
        <color/>
      </bottom>
      <diagonal/>
    </border>
  </borders>
  <cellStyleXfs count="61"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1" fillId="2" borderId="0" numFmtId="0">
      <alignment horizontal="general" shrinkToFit="0" vertical="bottom" wrapText="0"/>
    </xf>
    <xf fontId="1" fillId="3" borderId="0" numFmtId="0">
      <alignment horizontal="general" shrinkToFit="0" vertical="bottom" wrapText="0"/>
    </xf>
    <xf fontId="1" fillId="4" borderId="0" numFmtId="0">
      <alignment horizontal="general" shrinkToFit="0" vertical="bottom" wrapText="0"/>
    </xf>
    <xf fontId="1" fillId="5" borderId="0" numFmtId="0">
      <alignment horizontal="general" shrinkToFit="0" vertical="bottom" wrapText="0"/>
    </xf>
    <xf fontId="1" fillId="6" borderId="0" numFmtId="0">
      <alignment horizontal="general" shrinkToFit="0" vertical="bottom" wrapText="0"/>
    </xf>
    <xf fontId="1" fillId="7" borderId="0" numFmtId="0">
      <alignment horizontal="general" shrinkToFit="0" vertical="bottom" wrapText="0"/>
    </xf>
    <xf fontId="1" fillId="8" borderId="0" numFmtId="0">
      <alignment horizontal="general" shrinkToFit="0" vertical="bottom" wrapText="0"/>
    </xf>
    <xf fontId="1" fillId="9" borderId="0" numFmtId="0">
      <alignment horizontal="general" shrinkToFit="0" vertical="bottom" wrapText="0"/>
    </xf>
    <xf fontId="1" fillId="10" borderId="0" numFmtId="0">
      <alignment horizontal="general" shrinkToFit="0" vertical="bottom" wrapText="0"/>
    </xf>
    <xf fontId="1" fillId="11" borderId="0" numFmtId="0">
      <alignment horizontal="general" shrinkToFit="0" vertical="bottom" wrapText="0"/>
    </xf>
    <xf fontId="1" fillId="12" borderId="0" numFmtId="0">
      <alignment horizontal="general" shrinkToFit="0" vertical="bottom" wrapText="0"/>
    </xf>
    <xf fontId="1" fillId="13" borderId="0" numFmtId="0">
      <alignment horizontal="general" shrinkToFit="0" vertical="bottom" wrapText="0"/>
    </xf>
    <xf fontId="2" fillId="14" borderId="0" numFmtId="0">
      <alignment horizontal="general" shrinkToFit="0" vertical="bottom" wrapText="0"/>
    </xf>
    <xf fontId="2" fillId="15" borderId="0" numFmtId="0">
      <alignment horizontal="general" shrinkToFit="0" vertical="bottom" wrapText="0"/>
    </xf>
    <xf fontId="2" fillId="16" borderId="0" numFmtId="0">
      <alignment horizontal="general" shrinkToFit="0" vertical="bottom" wrapText="0"/>
    </xf>
    <xf fontId="2" fillId="17" borderId="0" numFmtId="0">
      <alignment horizontal="general" shrinkToFit="0" vertical="bottom" wrapText="0"/>
    </xf>
    <xf fontId="2" fillId="18" borderId="0" numFmtId="0">
      <alignment horizontal="general" shrinkToFit="0" vertical="bottom" wrapText="0"/>
    </xf>
    <xf fontId="2" fillId="19" borderId="0" numFmtId="0">
      <alignment horizontal="general" shrinkToFit="0" vertical="bottom" wrapText="0"/>
    </xf>
    <xf fontId="2" fillId="20" borderId="0" numFmtId="0">
      <alignment horizontal="general" shrinkToFit="0" vertical="bottom" wrapText="0"/>
    </xf>
    <xf fontId="2" fillId="21" borderId="0" numFmtId="0">
      <alignment horizontal="general" shrinkToFit="0" vertical="bottom" wrapText="0"/>
    </xf>
    <xf fontId="2" fillId="22" borderId="0" numFmtId="0">
      <alignment horizontal="general" shrinkToFit="0" vertical="bottom" wrapText="0"/>
    </xf>
    <xf fontId="2" fillId="23" borderId="0" numFmtId="0">
      <alignment horizontal="general" shrinkToFit="0" vertical="bottom" wrapText="0"/>
    </xf>
    <xf fontId="2" fillId="24" borderId="0" numFmtId="0">
      <alignment horizontal="general" shrinkToFit="0" vertical="bottom" wrapText="0"/>
    </xf>
    <xf fontId="2" fillId="25" borderId="0" numFmtId="0">
      <alignment horizontal="general" shrinkToFit="0" vertical="bottom" wrapText="0"/>
    </xf>
    <xf fontId="3" fillId="26" borderId="1" numFmtId="0">
      <alignment horizontal="general" shrinkToFit="0" vertical="bottom" wrapText="0"/>
    </xf>
    <xf fontId="4" fillId="27" borderId="2" numFmtId="0">
      <alignment horizontal="general" shrinkToFit="0" vertical="bottom" wrapText="0"/>
    </xf>
    <xf fontId="5" fillId="27" borderId="1" numFmtId="0">
      <alignment horizontal="general" shrinkToFit="0" vertical="bottom" wrapText="0"/>
    </xf>
    <xf fontId="0" fillId="0" borderId="0" numFmtId="170">
      <alignment horizontal="general" shrinkToFit="0" vertical="bottom" wrapText="0"/>
    </xf>
    <xf fontId="0" fillId="0" borderId="0" numFmtId="172">
      <alignment horizontal="general" shrinkToFit="0" vertical="bottom" wrapText="0"/>
    </xf>
    <xf fontId="6" fillId="0" borderId="3" numFmtId="0">
      <alignment horizontal="general" shrinkToFit="0" vertical="bottom" wrapText="0"/>
    </xf>
    <xf fontId="7" fillId="0" borderId="4" numFmtId="0">
      <alignment horizontal="general" shrinkToFit="0" vertical="bottom" wrapText="0"/>
    </xf>
    <xf fontId="8" fillId="0" borderId="5" numFmtId="0">
      <alignment horizontal="general" shrinkToFit="0" vertical="bottom" wrapText="0"/>
    </xf>
    <xf fontId="8" fillId="0" borderId="0" numFmtId="0">
      <alignment horizontal="general" shrinkToFit="0" vertical="bottom" wrapText="0"/>
    </xf>
    <xf fontId="9" fillId="0" borderId="6" numFmtId="0">
      <alignment horizontal="general" shrinkToFit="0" vertical="bottom" wrapText="0"/>
    </xf>
    <xf fontId="10" fillId="28" borderId="7" numFmtId="0">
      <alignment horizontal="general" shrinkToFit="0" vertical="bottom" wrapText="0"/>
    </xf>
    <xf fontId="11" fillId="0" borderId="0" numFmtId="0">
      <alignment horizontal="general" shrinkToFit="0" vertical="bottom" wrapText="0"/>
    </xf>
    <xf fontId="12" fillId="29" borderId="0" numFmtId="0">
      <alignment horizontal="general" shrinkToFit="0" vertical="bottom" wrapText="0"/>
    </xf>
    <xf fontId="13" fillId="30" borderId="0" numFmtId="0">
      <alignment horizontal="general" shrinkToFit="0" vertical="bottom" wrapText="0"/>
    </xf>
    <xf fontId="14" fillId="0" borderId="0" numFmtId="0">
      <alignment horizontal="general" shrinkToFit="0" vertical="bottom" wrapText="0"/>
    </xf>
    <xf fontId="0" fillId="31" borderId="8" numFmtId="0">
      <alignment horizontal="general" shrinkToFit="0" vertical="bottom" wrapText="0"/>
    </xf>
    <xf fontId="0" fillId="0" borderId="0" numFmtId="9">
      <alignment horizontal="general" shrinkToFit="0" vertical="bottom" wrapText="0"/>
    </xf>
    <xf fontId="15" fillId="0" borderId="9" numFmtId="0">
      <alignment horizontal="general" shrinkToFit="0" vertical="bottom" wrapText="0"/>
    </xf>
    <xf fontId="16" fillId="0" borderId="0" numFmtId="0">
      <alignment horizontal="general" shrinkToFit="0" vertical="bottom" wrapText="0"/>
    </xf>
    <xf fontId="0" fillId="0" borderId="0" numFmtId="169">
      <alignment horizontal="general" shrinkToFit="0" vertical="bottom" wrapText="0"/>
    </xf>
    <xf fontId="0" fillId="0" borderId="0" numFmtId="171">
      <alignment horizontal="general" shrinkToFit="0" vertical="bottom" wrapText="0"/>
    </xf>
    <xf fontId="17" fillId="32" borderId="0" numFmtId="0">
      <alignment horizontal="general" shrinkToFit="0" vertical="bottom" wrapText="0"/>
    </xf>
  </cellStyleXfs>
  <cellXfs count="32">
    <xf fontId="0" fillId="0" borderId="0" numFmtId="0" xfId="0" applyNumberFormat="0" applyFont="0" applyFill="0" applyBorder="0" applyAlignment="0">
      <alignment horizontal="general" shrinkToFit="0" vertical="bottom" wrapText="0"/>
    </xf>
    <xf fontId="18" fillId="0" borderId="0" numFmtId="0" xfId="0" applyNumberFormat="0" applyFont="1" applyFill="0" applyBorder="0" applyAlignment="0">
      <alignment horizontal="general" shrinkToFit="0" vertical="bottom" wrapText="0"/>
    </xf>
    <xf fontId="19" fillId="0" borderId="0" numFmtId="0" xfId="0" applyNumberFormat="0" applyFont="1" applyFill="0" applyBorder="0" applyAlignment="0">
      <alignment horizontal="general" shrinkToFit="0" vertical="bottom" wrapText="0"/>
    </xf>
    <xf fontId="20" fillId="0" borderId="0" numFmtId="0" xfId="0" applyNumberFormat="0" applyFont="1" applyFill="0" applyBorder="0" applyAlignment="0">
      <alignment horizontal="general" shrinkToFit="0" vertical="bottom" wrapText="0"/>
    </xf>
    <xf fontId="19" fillId="0" borderId="0" numFmtId="0" xfId="0" applyNumberFormat="0" applyFont="1" applyFill="0" applyBorder="0" applyAlignment="1">
      <alignment horizontal="right" shrinkToFit="0" vertical="bottom" wrapText="0"/>
    </xf>
    <xf fontId="21" fillId="0" borderId="0" numFmtId="0" xfId="0" applyNumberFormat="0" applyFont="1" applyFill="0" applyBorder="0" applyAlignment="1">
      <alignment horizontal="center" shrinkToFit="0" vertical="bottom" wrapText="0"/>
    </xf>
    <xf fontId="21" fillId="0" borderId="0" numFmtId="0" xfId="0" applyNumberFormat="0" applyFont="1" applyFill="0" applyBorder="0" applyAlignment="0">
      <alignment horizontal="general" shrinkToFit="0" vertical="bottom" wrapText="0"/>
    </xf>
    <xf fontId="21" fillId="0" borderId="0" numFmtId="0" xfId="0" applyNumberFormat="0" applyFont="1" applyFill="0" applyBorder="0" applyAlignment="1">
      <alignment horizontal="right" shrinkToFit="0" vertical="bottom" wrapText="0"/>
    </xf>
    <xf fontId="22" fillId="0" borderId="0" numFmtId="0" xfId="0" applyNumberFormat="0" applyFont="1" applyFill="0" applyBorder="0" applyAlignment="0">
      <alignment horizontal="general" shrinkToFit="0" vertical="bottom" wrapText="0"/>
    </xf>
    <xf fontId="22" fillId="0" borderId="10" numFmtId="0" xfId="0" applyNumberFormat="0" applyFont="1" applyFill="0" applyBorder="1" applyAlignment="1">
      <alignment horizontal="general" shrinkToFit="0" vertical="top" wrapText="0"/>
    </xf>
    <xf fontId="23" fillId="0" borderId="0" numFmtId="0" xfId="0" applyNumberFormat="0" applyFont="1" applyFill="0" applyBorder="0" applyAlignment="0">
      <alignment horizontal="general" shrinkToFit="0" vertical="bottom" wrapText="0"/>
    </xf>
    <xf fontId="22" fillId="0" borderId="11" numFmtId="0" xfId="0" applyNumberFormat="0" applyFont="1" applyFill="0" applyBorder="1" applyAlignment="1">
      <alignment horizontal="justify" shrinkToFit="0" vertical="top" wrapText="1"/>
    </xf>
    <xf fontId="21" fillId="0" borderId="0" numFmtId="49" xfId="0" applyNumberFormat="1" applyFont="1" applyFill="0" applyBorder="1" applyAlignment="1">
      <alignment horizontal="left" shrinkToFit="0" vertical="bottom" wrapText="0"/>
    </xf>
    <xf fontId="22" fillId="0" borderId="10" numFmtId="0" xfId="0" applyNumberFormat="0" applyFont="1" applyFill="0" applyBorder="1" applyAlignment="1">
      <alignment horizontal="center" shrinkToFit="0" vertical="top" wrapText="0"/>
    </xf>
    <xf fontId="22" fillId="0" borderId="12" numFmtId="0" xfId="0" applyNumberFormat="0" applyFont="1" applyFill="0" applyBorder="1" applyAlignment="1">
      <alignment horizontal="center" shrinkToFit="0" vertical="top" wrapText="0"/>
    </xf>
    <xf fontId="22" fillId="0" borderId="11" numFmtId="0" xfId="0" applyNumberFormat="0" applyFont="1" applyFill="0" applyBorder="1" applyAlignment="1">
      <alignment horizontal="center" shrinkToFit="0" vertical="top" wrapText="0"/>
    </xf>
    <xf fontId="22" fillId="0" borderId="12" numFmtId="0" xfId="0" applyNumberFormat="0" applyFont="1" applyFill="0" applyBorder="1" applyAlignment="1">
      <alignment horizontal="general" shrinkToFit="0" vertical="top" wrapText="1"/>
    </xf>
    <xf fontId="22" fillId="0" borderId="11" numFmtId="0" xfId="0" applyNumberFormat="0" applyFont="1" applyFill="0" applyBorder="1" applyAlignment="1">
      <alignment horizontal="general" shrinkToFit="0" vertical="top" wrapText="1"/>
    </xf>
    <xf fontId="22" fillId="0" borderId="10" numFmtId="4" xfId="0" applyNumberFormat="1" applyFont="1" applyFill="0" applyBorder="1" applyAlignment="1">
      <alignment horizontal="center" shrinkToFit="0" vertical="top" wrapText="0"/>
    </xf>
    <xf fontId="22" fillId="0" borderId="12" numFmtId="4" xfId="0" applyNumberFormat="1" applyFont="1" applyFill="0" applyBorder="1" applyAlignment="1">
      <alignment horizontal="center" shrinkToFit="0" vertical="top" wrapText="0"/>
    </xf>
    <xf fontId="22" fillId="0" borderId="11" numFmtId="4" xfId="0" applyNumberFormat="1" applyFont="1" applyFill="0" applyBorder="1" applyAlignment="1">
      <alignment horizontal="center" shrinkToFit="0" vertical="top" wrapText="0"/>
    </xf>
    <xf fontId="22" fillId="0" borderId="10" numFmtId="0" xfId="0" applyNumberFormat="0" applyFont="1" applyFill="0" applyBorder="1" applyAlignment="1">
      <alignment horizontal="center" shrinkToFit="0" vertical="center" wrapText="0"/>
    </xf>
    <xf fontId="22" fillId="0" borderId="12" numFmtId="0" xfId="0" applyNumberFormat="0" applyFont="1" applyFill="0" applyBorder="1" applyAlignment="1">
      <alignment horizontal="center" shrinkToFit="0" vertical="center" wrapText="0"/>
    </xf>
    <xf fontId="22" fillId="0" borderId="11" numFmtId="0" xfId="0" applyNumberFormat="0" applyFont="1" applyFill="0" applyBorder="1" applyAlignment="1">
      <alignment horizontal="center" shrinkToFit="0" vertical="center" wrapText="0"/>
    </xf>
    <xf fontId="22" fillId="0" borderId="13" numFmtId="0" xfId="0" applyNumberFormat="0" applyFont="1" applyFill="0" applyBorder="1" applyAlignment="1">
      <alignment horizontal="center" shrinkToFit="0" vertical="center" wrapText="1"/>
    </xf>
    <xf fontId="18" fillId="0" borderId="14" numFmtId="0" xfId="0" applyNumberFormat="0" applyFont="1" applyFill="1" applyBorder="1" applyAlignment="1">
      <alignment horizontal="center" shrinkToFit="0" vertical="top" wrapText="1"/>
    </xf>
    <xf fontId="21" fillId="0" borderId="15" numFmtId="0" xfId="0" applyNumberFormat="0" applyFont="1" applyFill="1" applyBorder="1" applyAlignment="1">
      <alignment horizontal="center" shrinkToFit="0" vertical="bottom" wrapText="1"/>
    </xf>
    <xf fontId="21" fillId="0" borderId="0" numFmtId="0" xfId="0" applyNumberFormat="0" applyFont="1" applyFill="0" applyBorder="0" applyAlignment="1">
      <alignment horizontal="center" shrinkToFit="0" vertical="bottom" wrapText="0"/>
    </xf>
    <xf fontId="21" fillId="0" borderId="15" numFmtId="49" xfId="0" applyNumberFormat="1" applyFont="1" applyFill="0" applyBorder="1" applyAlignment="1">
      <alignment horizontal="left" shrinkToFit="0" vertical="bottom" wrapText="0"/>
    </xf>
    <xf fontId="21" fillId="0" borderId="0" numFmtId="0" xfId="0" applyNumberFormat="0" applyFont="1" applyFill="0" applyBorder="0" applyAlignment="0">
      <alignment horizontal="general" shrinkToFit="0" vertical="bottom" wrapText="0"/>
    </xf>
    <xf fontId="21" fillId="0" borderId="0" numFmtId="0" xfId="0" applyNumberFormat="0" applyFont="1" applyFill="0" applyBorder="0" applyAlignment="1">
      <alignment horizontal="right" shrinkToFit="0" vertical="bottom" wrapText="0"/>
    </xf>
    <xf fontId="22" fillId="0" borderId="12" numFmtId="0" xfId="0" applyNumberFormat="0" applyFont="1" applyFill="0" applyBorder="1" applyAlignment="1">
      <alignment horizontal="justify" shrinkToFit="0" vertical="top" wrapText="1"/>
    </xf>
  </cellXfs>
  <cellStyles count="47">
    <cellStyle name="20% — акцент1" xfId="15" builtinId="30"/>
    <cellStyle name="20% — акцент2" xfId="16" builtinId="34"/>
    <cellStyle name="20% — акцент3" xfId="17" builtinId="38"/>
    <cellStyle name="20% — акцент4" xfId="18" builtinId="42"/>
    <cellStyle name="20% — акцент5" xfId="19" builtinId="46"/>
    <cellStyle name="20% — акцент6" xfId="20" builtinId="50"/>
    <cellStyle name="40% — акцент1" xfId="21" builtinId="31"/>
    <cellStyle name="40% — акцент2" xfId="22" builtinId="35"/>
    <cellStyle name="40% — акцент3" xfId="23" builtinId="39"/>
    <cellStyle name="40% — акцент4" xfId="24" builtinId="43"/>
    <cellStyle name="40% — акцент5" xfId="25" builtinId="47"/>
    <cellStyle name="40% — акцент6" xfId="26" builtinId="51"/>
    <cellStyle name="60% — акцент1" xfId="27" builtinId="32"/>
    <cellStyle name="60% — акцент2" xfId="28" builtinId="36"/>
    <cellStyle name="60% — акцент3" xfId="29" builtinId="40"/>
    <cellStyle name="60% — акцент4" xfId="30" builtinId="44"/>
    <cellStyle name="60% — акцент5" xfId="31" builtinId="48"/>
    <cellStyle name="60% — акцент6" xfId="32" builtinId="52"/>
    <cellStyle name="Акцент1" xfId="33" builtinId="29"/>
    <cellStyle name="Акцент2" xfId="34" builtinId="33"/>
    <cellStyle name="Акцент3" xfId="35" builtinId="37"/>
    <cellStyle name="Акцент4" xfId="36" builtinId="41"/>
    <cellStyle name="Акцент5" xfId="37" builtinId="45"/>
    <cellStyle name="Акцент6" xfId="38" builtinId="49"/>
    <cellStyle name="Ввод " xfId="39" builtinId="20"/>
    <cellStyle name="Вывод" xfId="40" builtinId="21"/>
    <cellStyle name="Вычисление" xfId="41" builtinId="22"/>
    <cellStyle name="Денежный" xfId="42" builtinId="4"/>
    <cellStyle name="Денежный [0]" xfId="43" builtinId="7"/>
    <cellStyle name="Заголовок 1" xfId="44" builtinId="16"/>
    <cellStyle name="Заголовок 2" xfId="45" builtinId="17"/>
    <cellStyle name="Заголовок 3" xfId="46" builtinId="18"/>
    <cellStyle name="Заголовок 4" xfId="47" builtinId="19"/>
    <cellStyle name="Итог" xfId="48" builtinId="25"/>
    <cellStyle name="Контрольная ячейка" xfId="49" builtinId="23"/>
    <cellStyle name="Название" xfId="50" builtinId="15"/>
    <cellStyle name="Нейтральный" xfId="51" builtinId="28"/>
    <cellStyle name="Обычный" xfId="0" builtinId="0"/>
    <cellStyle name="Плохой" xfId="52" builtinId="27"/>
    <cellStyle name="Пояснение" xfId="53" builtinId="53"/>
    <cellStyle name="Примечание" xfId="54" builtinId="10"/>
    <cellStyle name="Процентный" xfId="55" builtinId="5"/>
    <cellStyle name="Связанная ячейка" xfId="56" builtinId="24"/>
    <cellStyle name="Текст предупреждения" xfId="57" builtinId="11"/>
    <cellStyle name="Финансовый" xfId="58" builtinId="3"/>
    <cellStyle name="Финансовый [0]" xfId="59" builtinId="6"/>
    <cellStyle name="Хороший" xfId="60" builtinId="26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Liberation Sans"/>
        <a:cs typeface="Liberation Sans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Liberation Sans"/>
        <a:cs typeface="Liberation Sans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tabSelected="1" view="pageBreakPreview" workbookViewId="0">
      <selection activeCell="FB68" sqref="FB68"/>
    </sheetView>
  </sheetViews>
  <sheetFormatPr baseColWidth="8" defaultColWidth="0.85546900000000003" defaultRowHeight="12.75" customHeight="1"/>
  <cols>
    <col customWidth="1" min="1" max="257" style="1" width="0.85546900000000003"/>
  </cols>
  <sheetData>
    <row r="1" ht="15">
      <c r="ES1" s="4" t="s">
        <v>127</v>
      </c>
    </row>
    <row r="2" ht="15">
      <c r="ES2" s="4" t="s">
        <v>128</v>
      </c>
    </row>
    <row r="3" ht="15">
      <c r="ES3" s="4" t="s">
        <v>129</v>
      </c>
    </row>
    <row r="4" s="2" customFormat="1">
      <c r="ES4" s="4" t="s">
        <v>113</v>
      </c>
    </row>
    <row r="5" s="2" customFormat="1" ht="3" customHeight="1"/>
    <row r="6" s="3" customFormat="1">
      <c r="A6" s="27" t="s">
        <v>62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</row>
    <row r="7" s="6" customFormat="1">
      <c r="A7" s="5"/>
      <c r="B7" s="5"/>
      <c r="C7" s="5"/>
      <c r="D7" s="5"/>
      <c r="E7" s="5"/>
      <c r="F7" s="5"/>
      <c r="G7" s="5"/>
      <c r="H7" s="5"/>
      <c r="I7" s="5"/>
      <c r="AL7" s="26" t="s">
        <v>126</v>
      </c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30" t="s">
        <v>131</v>
      </c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28" t="s">
        <v>132</v>
      </c>
      <c r="DB7" s="28"/>
      <c r="DC7" s="28"/>
      <c r="DD7" s="28"/>
      <c r="DE7" s="29" t="s">
        <v>69</v>
      </c>
      <c r="DF7" s="29"/>
      <c r="DG7" s="29"/>
      <c r="DH7" s="29"/>
      <c r="DI7" s="29"/>
      <c r="DJ7" s="29"/>
      <c r="DK7" s="29"/>
      <c r="DL7" s="7"/>
      <c r="DM7" s="7"/>
      <c r="DN7" s="7"/>
      <c r="DO7" s="7"/>
      <c r="DP7" s="7"/>
    </row>
    <row r="8" s="6" customFormat="1" ht="13.5" customHeight="1">
      <c r="A8" s="5"/>
      <c r="B8" s="5"/>
      <c r="C8" s="5"/>
      <c r="D8" s="5"/>
      <c r="E8" s="5"/>
      <c r="F8" s="5"/>
      <c r="G8" s="5"/>
      <c r="H8" s="5"/>
      <c r="I8" s="5"/>
      <c r="AL8" s="25" t="s">
        <v>124</v>
      </c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12"/>
      <c r="ED8" s="12"/>
      <c r="EE8" s="12"/>
      <c r="EF8" s="2"/>
      <c r="EG8" s="2"/>
      <c r="EH8" s="2"/>
    </row>
    <row r="9" s="3" customFormat="1">
      <c r="A9" s="27" t="s">
        <v>116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</row>
    <row r="10" s="6" customFormat="1" ht="15.75" customHeight="1">
      <c r="A10" s="5"/>
      <c r="B10" s="5"/>
      <c r="C10" s="5"/>
      <c r="D10" s="5"/>
      <c r="E10" s="5"/>
      <c r="F10" s="5"/>
      <c r="G10" s="5"/>
      <c r="H10" s="5"/>
      <c r="I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K10" s="30" t="s">
        <v>117</v>
      </c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26" t="s">
        <v>130</v>
      </c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</row>
    <row r="11" s="6" customFormat="1" ht="14.25" customHeight="1">
      <c r="A11" s="5"/>
      <c r="B11" s="5"/>
      <c r="C11" s="5"/>
      <c r="D11" s="5"/>
      <c r="E11" s="5"/>
      <c r="F11" s="5"/>
      <c r="G11" s="5"/>
      <c r="H11" s="5"/>
      <c r="I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7"/>
      <c r="BF11" s="25" t="s">
        <v>125</v>
      </c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</row>
    <row r="12" s="2" customFormat="1" ht="6" customHeight="1"/>
    <row r="13" s="8" customFormat="1" ht="25.5" customHeight="1">
      <c r="U13" s="24" t="s">
        <v>0</v>
      </c>
      <c r="V13" s="24"/>
      <c r="W13" s="24"/>
      <c r="X13" s="24"/>
      <c r="Y13" s="24"/>
      <c r="Z13" s="24"/>
      <c r="AA13" s="24"/>
      <c r="AB13" s="24"/>
      <c r="AC13" s="24"/>
      <c r="AD13" s="24" t="s">
        <v>70</v>
      </c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 t="s">
        <v>1</v>
      </c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 t="s">
        <v>77</v>
      </c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</row>
    <row r="14" s="10" customFormat="1" ht="24" customHeight="1">
      <c r="U14" s="13">
        <v>1</v>
      </c>
      <c r="V14" s="14"/>
      <c r="W14" s="14"/>
      <c r="X14" s="14"/>
      <c r="Y14" s="14"/>
      <c r="Z14" s="14"/>
      <c r="AA14" s="14"/>
      <c r="AB14" s="14"/>
      <c r="AC14" s="15"/>
      <c r="AD14" s="9"/>
      <c r="AE14" s="31" t="s">
        <v>118</v>
      </c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11"/>
      <c r="CQ14" s="13" t="s">
        <v>71</v>
      </c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5"/>
      <c r="DF14" s="18">
        <f>DF15+DF16+DF17+DF23+DF24</f>
        <v>2277588.8900000001</v>
      </c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20"/>
    </row>
    <row r="15" s="8" customFormat="1">
      <c r="U15" s="13" t="s">
        <v>2</v>
      </c>
      <c r="V15" s="14"/>
      <c r="W15" s="14"/>
      <c r="X15" s="14"/>
      <c r="Y15" s="14"/>
      <c r="Z15" s="14"/>
      <c r="AA15" s="14"/>
      <c r="AB15" s="14"/>
      <c r="AC15" s="15"/>
      <c r="AD15" s="9"/>
      <c r="AE15" s="16" t="s">
        <v>3</v>
      </c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7"/>
      <c r="CQ15" s="13" t="s">
        <v>71</v>
      </c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5"/>
      <c r="DF15" s="18">
        <v>848666.93999999994</v>
      </c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20"/>
    </row>
    <row r="16" s="8" customFormat="1">
      <c r="U16" s="13" t="s">
        <v>4</v>
      </c>
      <c r="V16" s="14"/>
      <c r="W16" s="14"/>
      <c r="X16" s="14"/>
      <c r="Y16" s="14"/>
      <c r="Z16" s="14"/>
      <c r="AA16" s="14"/>
      <c r="AB16" s="14"/>
      <c r="AC16" s="15"/>
      <c r="AD16" s="9"/>
      <c r="AE16" s="16" t="s">
        <v>5</v>
      </c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7"/>
      <c r="CQ16" s="13" t="s">
        <v>71</v>
      </c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5"/>
      <c r="DF16" s="18">
        <v>253086.09</v>
      </c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20"/>
    </row>
    <row r="17" s="8" customFormat="1">
      <c r="U17" s="13" t="s">
        <v>6</v>
      </c>
      <c r="V17" s="14"/>
      <c r="W17" s="14"/>
      <c r="X17" s="14"/>
      <c r="Y17" s="14"/>
      <c r="Z17" s="14"/>
      <c r="AA17" s="14"/>
      <c r="AB17" s="14"/>
      <c r="AC17" s="15"/>
      <c r="AD17" s="9"/>
      <c r="AE17" s="16" t="s">
        <v>78</v>
      </c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7"/>
      <c r="CQ17" s="13" t="s">
        <v>71</v>
      </c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5"/>
      <c r="DF17" s="18">
        <f>DF18+DF19+DF20+DF21+DF22</f>
        <v>210905.72999999998</v>
      </c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20"/>
    </row>
    <row r="18" s="8" customFormat="1">
      <c r="U18" s="13" t="s">
        <v>7</v>
      </c>
      <c r="V18" s="14"/>
      <c r="W18" s="14"/>
      <c r="X18" s="14"/>
      <c r="Y18" s="14"/>
      <c r="Z18" s="14"/>
      <c r="AA18" s="14"/>
      <c r="AB18" s="14"/>
      <c r="AC18" s="15"/>
      <c r="AD18" s="9"/>
      <c r="AE18" s="16" t="s">
        <v>72</v>
      </c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7"/>
      <c r="CQ18" s="13" t="s">
        <v>71</v>
      </c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5"/>
      <c r="DF18" s="18">
        <v>127338.11</v>
      </c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20"/>
    </row>
    <row r="19" s="8" customFormat="1">
      <c r="U19" s="13" t="s">
        <v>8</v>
      </c>
      <c r="V19" s="14"/>
      <c r="W19" s="14"/>
      <c r="X19" s="14"/>
      <c r="Y19" s="14"/>
      <c r="Z19" s="14"/>
      <c r="AA19" s="14"/>
      <c r="AB19" s="14"/>
      <c r="AC19" s="15"/>
      <c r="AD19" s="9"/>
      <c r="AE19" s="16" t="s">
        <v>79</v>
      </c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7"/>
      <c r="CQ19" s="13" t="s">
        <v>71</v>
      </c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5"/>
      <c r="DF19" s="18">
        <v>6784.1700000000001</v>
      </c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20"/>
    </row>
    <row r="20" s="8" customFormat="1">
      <c r="U20" s="13" t="s">
        <v>9</v>
      </c>
      <c r="V20" s="14"/>
      <c r="W20" s="14"/>
      <c r="X20" s="14"/>
      <c r="Y20" s="14"/>
      <c r="Z20" s="14"/>
      <c r="AA20" s="14"/>
      <c r="AB20" s="14"/>
      <c r="AC20" s="15"/>
      <c r="AD20" s="9"/>
      <c r="AE20" s="16" t="s">
        <v>80</v>
      </c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7"/>
      <c r="CQ20" s="13" t="s">
        <v>71</v>
      </c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5"/>
      <c r="DF20" s="18">
        <v>32026.200000000001</v>
      </c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20"/>
    </row>
    <row r="21" s="8" customFormat="1">
      <c r="U21" s="13" t="s">
        <v>10</v>
      </c>
      <c r="V21" s="14"/>
      <c r="W21" s="14"/>
      <c r="X21" s="14"/>
      <c r="Y21" s="14"/>
      <c r="Z21" s="14"/>
      <c r="AA21" s="14"/>
      <c r="AB21" s="14"/>
      <c r="AC21" s="15"/>
      <c r="AD21" s="9"/>
      <c r="AE21" s="16" t="s">
        <v>29</v>
      </c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7"/>
      <c r="CQ21" s="13" t="s">
        <v>71</v>
      </c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5"/>
      <c r="DF21" s="18">
        <v>44060.389999999999</v>
      </c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20"/>
    </row>
    <row r="22" s="8" customFormat="1">
      <c r="U22" s="13" t="s">
        <v>119</v>
      </c>
      <c r="V22" s="14"/>
      <c r="W22" s="14"/>
      <c r="X22" s="14"/>
      <c r="Y22" s="14"/>
      <c r="Z22" s="14"/>
      <c r="AA22" s="14"/>
      <c r="AB22" s="14"/>
      <c r="AC22" s="15"/>
      <c r="AD22" s="9"/>
      <c r="AE22" s="16" t="s">
        <v>120</v>
      </c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7"/>
      <c r="CQ22" s="13" t="s">
        <v>71</v>
      </c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5"/>
      <c r="DF22" s="18">
        <v>696.86000000000001</v>
      </c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20"/>
    </row>
    <row r="23" s="8" customFormat="1">
      <c r="U23" s="13" t="s">
        <v>11</v>
      </c>
      <c r="V23" s="14"/>
      <c r="W23" s="14"/>
      <c r="X23" s="14"/>
      <c r="Y23" s="14"/>
      <c r="Z23" s="14"/>
      <c r="AA23" s="14"/>
      <c r="AB23" s="14"/>
      <c r="AC23" s="15"/>
      <c r="AD23" s="9"/>
      <c r="AE23" s="16" t="s">
        <v>81</v>
      </c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7"/>
      <c r="CQ23" s="13" t="s">
        <v>71</v>
      </c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5"/>
      <c r="DF23" s="18">
        <v>776508.92000000004</v>
      </c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20"/>
    </row>
    <row r="24" s="8" customFormat="1">
      <c r="U24" s="13" t="s">
        <v>12</v>
      </c>
      <c r="V24" s="14"/>
      <c r="W24" s="14"/>
      <c r="X24" s="14"/>
      <c r="Y24" s="14"/>
      <c r="Z24" s="14"/>
      <c r="AA24" s="14"/>
      <c r="AB24" s="14"/>
      <c r="AC24" s="15"/>
      <c r="AD24" s="9"/>
      <c r="AE24" s="16" t="s">
        <v>114</v>
      </c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7"/>
      <c r="CQ24" s="13" t="s">
        <v>71</v>
      </c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5"/>
      <c r="DF24" s="18">
        <f>DF25+DF30+DF33+DF37+DF47+DF48</f>
        <v>188421.21000000002</v>
      </c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20"/>
    </row>
    <row r="25" s="8" customFormat="1">
      <c r="U25" s="13" t="s">
        <v>13</v>
      </c>
      <c r="V25" s="14"/>
      <c r="W25" s="14"/>
      <c r="X25" s="14"/>
      <c r="Y25" s="14"/>
      <c r="Z25" s="14"/>
      <c r="AA25" s="14"/>
      <c r="AB25" s="14"/>
      <c r="AC25" s="15"/>
      <c r="AD25" s="9"/>
      <c r="AE25" s="16" t="s">
        <v>82</v>
      </c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7"/>
      <c r="CQ25" s="13" t="s">
        <v>71</v>
      </c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5"/>
      <c r="DF25" s="18">
        <f>DF26+DF27+DF28+DF29</f>
        <v>62641.039999999994</v>
      </c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20"/>
    </row>
    <row r="26" s="8" customFormat="1">
      <c r="U26" s="13" t="s">
        <v>14</v>
      </c>
      <c r="V26" s="14"/>
      <c r="W26" s="14"/>
      <c r="X26" s="14"/>
      <c r="Y26" s="14"/>
      <c r="Z26" s="14"/>
      <c r="AA26" s="14"/>
      <c r="AB26" s="14"/>
      <c r="AC26" s="15"/>
      <c r="AD26" s="9"/>
      <c r="AE26" s="16" t="s">
        <v>83</v>
      </c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7"/>
      <c r="CQ26" s="13" t="s">
        <v>71</v>
      </c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5"/>
      <c r="DF26" s="18">
        <v>19872.099999999999</v>
      </c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20"/>
    </row>
    <row r="27" s="8" customFormat="1">
      <c r="U27" s="13" t="s">
        <v>16</v>
      </c>
      <c r="V27" s="14"/>
      <c r="W27" s="14"/>
      <c r="X27" s="14"/>
      <c r="Y27" s="14"/>
      <c r="Z27" s="14"/>
      <c r="AA27" s="14"/>
      <c r="AB27" s="14"/>
      <c r="AC27" s="15"/>
      <c r="AD27" s="9"/>
      <c r="AE27" s="16" t="s">
        <v>84</v>
      </c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7"/>
      <c r="CQ27" s="13" t="s">
        <v>71</v>
      </c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5"/>
      <c r="DF27" s="18">
        <v>41977.879999999997</v>
      </c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20"/>
    </row>
    <row r="28" s="8" customFormat="1" ht="24" customHeight="1">
      <c r="U28" s="13" t="s">
        <v>18</v>
      </c>
      <c r="V28" s="14"/>
      <c r="W28" s="14"/>
      <c r="X28" s="14"/>
      <c r="Y28" s="14"/>
      <c r="Z28" s="14"/>
      <c r="AA28" s="14"/>
      <c r="AB28" s="14"/>
      <c r="AC28" s="15"/>
      <c r="AD28" s="9"/>
      <c r="AE28" s="16" t="s">
        <v>115</v>
      </c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7"/>
      <c r="CQ28" s="13" t="s">
        <v>71</v>
      </c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5"/>
      <c r="DF28" s="18">
        <v>452.75</v>
      </c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20"/>
    </row>
    <row r="29" s="8" customFormat="1">
      <c r="U29" s="13" t="s">
        <v>20</v>
      </c>
      <c r="V29" s="14"/>
      <c r="W29" s="14"/>
      <c r="X29" s="14"/>
      <c r="Y29" s="14"/>
      <c r="Z29" s="14"/>
      <c r="AA29" s="14"/>
      <c r="AB29" s="14"/>
      <c r="AC29" s="15"/>
      <c r="AD29" s="9"/>
      <c r="AE29" s="16" t="s">
        <v>85</v>
      </c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7"/>
      <c r="CQ29" s="13" t="s">
        <v>71</v>
      </c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5"/>
      <c r="DF29" s="18">
        <v>338.31</v>
      </c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20"/>
    </row>
    <row r="30" s="8" customFormat="1">
      <c r="U30" s="13" t="s">
        <v>22</v>
      </c>
      <c r="V30" s="14"/>
      <c r="W30" s="14"/>
      <c r="X30" s="14"/>
      <c r="Y30" s="14"/>
      <c r="Z30" s="14"/>
      <c r="AA30" s="14"/>
      <c r="AB30" s="14"/>
      <c r="AC30" s="15"/>
      <c r="AD30" s="9"/>
      <c r="AE30" s="16" t="s">
        <v>63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7"/>
      <c r="CQ30" s="13" t="s">
        <v>71</v>
      </c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5"/>
      <c r="DF30" s="18">
        <f>DF31+DF32</f>
        <v>1580.46</v>
      </c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20"/>
    </row>
    <row r="31" s="8" customFormat="1" ht="24" customHeight="1">
      <c r="U31" s="13" t="s">
        <v>23</v>
      </c>
      <c r="V31" s="14"/>
      <c r="W31" s="14"/>
      <c r="X31" s="14"/>
      <c r="Y31" s="14"/>
      <c r="Z31" s="14"/>
      <c r="AA31" s="14"/>
      <c r="AB31" s="14"/>
      <c r="AC31" s="15"/>
      <c r="AD31" s="9"/>
      <c r="AE31" s="16" t="s">
        <v>64</v>
      </c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7"/>
      <c r="CQ31" s="13" t="s">
        <v>71</v>
      </c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5"/>
      <c r="DF31" s="18">
        <v>441.14999999999998</v>
      </c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20"/>
    </row>
    <row r="32" s="8" customFormat="1">
      <c r="U32" s="13" t="s">
        <v>24</v>
      </c>
      <c r="V32" s="14"/>
      <c r="W32" s="14"/>
      <c r="X32" s="14"/>
      <c r="Y32" s="14"/>
      <c r="Z32" s="14"/>
      <c r="AA32" s="14"/>
      <c r="AB32" s="14"/>
      <c r="AC32" s="15"/>
      <c r="AD32" s="9"/>
      <c r="AE32" s="16" t="s">
        <v>86</v>
      </c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7"/>
      <c r="CQ32" s="13" t="s">
        <v>71</v>
      </c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5"/>
      <c r="DF32" s="18">
        <v>1139.3099999999999</v>
      </c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20"/>
    </row>
    <row r="33" s="8" customFormat="1">
      <c r="U33" s="13" t="s">
        <v>25</v>
      </c>
      <c r="V33" s="14"/>
      <c r="W33" s="14"/>
      <c r="X33" s="14"/>
      <c r="Y33" s="14"/>
      <c r="Z33" s="14"/>
      <c r="AA33" s="14"/>
      <c r="AB33" s="14"/>
      <c r="AC33" s="15"/>
      <c r="AD33" s="9"/>
      <c r="AE33" s="16" t="s">
        <v>87</v>
      </c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7"/>
      <c r="CQ33" s="13" t="s">
        <v>71</v>
      </c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5"/>
      <c r="DF33" s="18">
        <f>DF34+DF35+DF36</f>
        <v>1831.27</v>
      </c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20"/>
    </row>
    <row r="34" s="8" customFormat="1">
      <c r="U34" s="13" t="s">
        <v>26</v>
      </c>
      <c r="V34" s="14"/>
      <c r="W34" s="14"/>
      <c r="X34" s="14"/>
      <c r="Y34" s="14"/>
      <c r="Z34" s="14"/>
      <c r="AA34" s="14"/>
      <c r="AB34" s="14"/>
      <c r="AC34" s="15"/>
      <c r="AD34" s="9"/>
      <c r="AE34" s="16" t="s">
        <v>37</v>
      </c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7"/>
      <c r="CQ34" s="13" t="s">
        <v>71</v>
      </c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5"/>
      <c r="DF34" s="18">
        <v>0</v>
      </c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20"/>
    </row>
    <row r="35" s="8" customFormat="1">
      <c r="U35" s="13" t="s">
        <v>27</v>
      </c>
      <c r="V35" s="14"/>
      <c r="W35" s="14"/>
      <c r="X35" s="14"/>
      <c r="Y35" s="14"/>
      <c r="Z35" s="14"/>
      <c r="AA35" s="14"/>
      <c r="AB35" s="14"/>
      <c r="AC35" s="15"/>
      <c r="AD35" s="9"/>
      <c r="AE35" s="16" t="s">
        <v>121</v>
      </c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7"/>
      <c r="CQ35" s="13" t="s">
        <v>71</v>
      </c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5"/>
      <c r="DF35" s="18">
        <v>1021.71</v>
      </c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20"/>
    </row>
    <row r="36" s="8" customFormat="1">
      <c r="U36" s="13" t="s">
        <v>28</v>
      </c>
      <c r="V36" s="14"/>
      <c r="W36" s="14"/>
      <c r="X36" s="14"/>
      <c r="Y36" s="14"/>
      <c r="Z36" s="14"/>
      <c r="AA36" s="14"/>
      <c r="AB36" s="14"/>
      <c r="AC36" s="15"/>
      <c r="AD36" s="9"/>
      <c r="AE36" s="16" t="s">
        <v>88</v>
      </c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7"/>
      <c r="CQ36" s="13" t="s">
        <v>71</v>
      </c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5"/>
      <c r="DF36" s="18">
        <v>809.55999999999995</v>
      </c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20"/>
    </row>
    <row r="37" s="8" customFormat="1">
      <c r="U37" s="13" t="s">
        <v>38</v>
      </c>
      <c r="V37" s="14"/>
      <c r="W37" s="14"/>
      <c r="X37" s="14"/>
      <c r="Y37" s="14"/>
      <c r="Z37" s="14"/>
      <c r="AA37" s="14"/>
      <c r="AB37" s="14"/>
      <c r="AC37" s="15"/>
      <c r="AD37" s="9"/>
      <c r="AE37" s="16" t="s">
        <v>122</v>
      </c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7"/>
      <c r="CQ37" s="13" t="s">
        <v>71</v>
      </c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5"/>
      <c r="DF37" s="18">
        <f>DF38+DF39+DF40+DF41+DF42</f>
        <v>75987.910000000003</v>
      </c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20"/>
    </row>
    <row r="38" s="8" customFormat="1">
      <c r="U38" s="13" t="s">
        <v>99</v>
      </c>
      <c r="V38" s="14"/>
      <c r="W38" s="14"/>
      <c r="X38" s="14"/>
      <c r="Y38" s="14"/>
      <c r="Z38" s="14"/>
      <c r="AA38" s="14"/>
      <c r="AB38" s="14"/>
      <c r="AC38" s="15"/>
      <c r="AD38" s="9"/>
      <c r="AE38" s="16" t="s">
        <v>15</v>
      </c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7"/>
      <c r="CQ38" s="13" t="s">
        <v>71</v>
      </c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5"/>
      <c r="DF38" s="18">
        <v>11714.950000000001</v>
      </c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20"/>
    </row>
    <row r="39" s="8" customFormat="1">
      <c r="U39" s="13" t="s">
        <v>100</v>
      </c>
      <c r="V39" s="14"/>
      <c r="W39" s="14"/>
      <c r="X39" s="14"/>
      <c r="Y39" s="14"/>
      <c r="Z39" s="14"/>
      <c r="AA39" s="14"/>
      <c r="AB39" s="14"/>
      <c r="AC39" s="15"/>
      <c r="AD39" s="9"/>
      <c r="AE39" s="16" t="s">
        <v>17</v>
      </c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7"/>
      <c r="CQ39" s="13" t="s">
        <v>71</v>
      </c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5"/>
      <c r="DF39" s="18">
        <v>19166.169999999998</v>
      </c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20"/>
    </row>
    <row r="40" s="8" customFormat="1">
      <c r="U40" s="13" t="s">
        <v>101</v>
      </c>
      <c r="V40" s="14"/>
      <c r="W40" s="14"/>
      <c r="X40" s="14"/>
      <c r="Y40" s="14"/>
      <c r="Z40" s="14"/>
      <c r="AA40" s="14"/>
      <c r="AB40" s="14"/>
      <c r="AC40" s="15"/>
      <c r="AD40" s="9"/>
      <c r="AE40" s="16" t="s">
        <v>19</v>
      </c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7"/>
      <c r="CQ40" s="13" t="s">
        <v>71</v>
      </c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5"/>
      <c r="DF40" s="18">
        <v>4113.3100000000004</v>
      </c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20"/>
    </row>
    <row r="41" s="8" customFormat="1">
      <c r="U41" s="13" t="s">
        <v>102</v>
      </c>
      <c r="V41" s="14"/>
      <c r="W41" s="14"/>
      <c r="X41" s="14"/>
      <c r="Y41" s="14"/>
      <c r="Z41" s="14"/>
      <c r="AA41" s="14"/>
      <c r="AB41" s="14"/>
      <c r="AC41" s="15"/>
      <c r="AD41" s="9"/>
      <c r="AE41" s="16" t="s">
        <v>21</v>
      </c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7"/>
      <c r="CQ41" s="13" t="s">
        <v>71</v>
      </c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5"/>
      <c r="DF41" s="18">
        <v>717.28999999999996</v>
      </c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20"/>
    </row>
    <row r="42" s="8" customFormat="1">
      <c r="U42" s="13" t="s">
        <v>103</v>
      </c>
      <c r="V42" s="14"/>
      <c r="W42" s="14"/>
      <c r="X42" s="14"/>
      <c r="Y42" s="14"/>
      <c r="Z42" s="14"/>
      <c r="AA42" s="14"/>
      <c r="AB42" s="14"/>
      <c r="AC42" s="15"/>
      <c r="AD42" s="9"/>
      <c r="AE42" s="16" t="s">
        <v>89</v>
      </c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7"/>
      <c r="CQ42" s="13" t="s">
        <v>71</v>
      </c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5"/>
      <c r="DF42" s="18">
        <f>DF43+DF44+DF45+DF46</f>
        <v>40276.190000000002</v>
      </c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20"/>
    </row>
    <row r="43" s="8" customFormat="1">
      <c r="U43" s="13" t="s">
        <v>104</v>
      </c>
      <c r="V43" s="14"/>
      <c r="W43" s="14"/>
      <c r="X43" s="14"/>
      <c r="Y43" s="14"/>
      <c r="Z43" s="14"/>
      <c r="AA43" s="14"/>
      <c r="AB43" s="14"/>
      <c r="AC43" s="15"/>
      <c r="AD43" s="9"/>
      <c r="AE43" s="16" t="s">
        <v>90</v>
      </c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7"/>
      <c r="CQ43" s="13" t="s">
        <v>71</v>
      </c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5"/>
      <c r="DF43" s="18">
        <v>558.82000000000005</v>
      </c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20"/>
    </row>
    <row r="44" s="8" customFormat="1" ht="25.5" customHeight="1">
      <c r="U44" s="13" t="s">
        <v>105</v>
      </c>
      <c r="V44" s="14"/>
      <c r="W44" s="14"/>
      <c r="X44" s="14"/>
      <c r="Y44" s="14"/>
      <c r="Z44" s="14"/>
      <c r="AA44" s="14"/>
      <c r="AB44" s="14"/>
      <c r="AC44" s="15"/>
      <c r="AD44" s="9"/>
      <c r="AE44" s="16" t="s">
        <v>91</v>
      </c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7"/>
      <c r="CQ44" s="13" t="s">
        <v>71</v>
      </c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5"/>
      <c r="DF44" s="18">
        <v>8738.3400000000001</v>
      </c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20"/>
    </row>
    <row r="45" s="8" customFormat="1">
      <c r="U45" s="13" t="s">
        <v>106</v>
      </c>
      <c r="V45" s="14"/>
      <c r="W45" s="14"/>
      <c r="X45" s="14"/>
      <c r="Y45" s="14"/>
      <c r="Z45" s="14"/>
      <c r="AA45" s="14"/>
      <c r="AB45" s="14"/>
      <c r="AC45" s="15"/>
      <c r="AD45" s="9"/>
      <c r="AE45" s="16" t="s">
        <v>92</v>
      </c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7"/>
      <c r="CQ45" s="13" t="s">
        <v>71</v>
      </c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5"/>
      <c r="DF45" s="18">
        <v>12500</v>
      </c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20"/>
    </row>
    <row r="46" s="8" customFormat="1">
      <c r="U46" s="13" t="s">
        <v>107</v>
      </c>
      <c r="V46" s="14"/>
      <c r="W46" s="14"/>
      <c r="X46" s="14"/>
      <c r="Y46" s="14"/>
      <c r="Z46" s="14"/>
      <c r="AA46" s="14"/>
      <c r="AB46" s="14"/>
      <c r="AC46" s="15"/>
      <c r="AD46" s="9"/>
      <c r="AE46" s="16" t="s">
        <v>29</v>
      </c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7"/>
      <c r="CQ46" s="13" t="s">
        <v>71</v>
      </c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5"/>
      <c r="DF46" s="18">
        <v>18479.029999999999</v>
      </c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20"/>
    </row>
    <row r="47" s="8" customFormat="1">
      <c r="U47" s="13" t="s">
        <v>39</v>
      </c>
      <c r="V47" s="14"/>
      <c r="W47" s="14"/>
      <c r="X47" s="14"/>
      <c r="Y47" s="14"/>
      <c r="Z47" s="14"/>
      <c r="AA47" s="14"/>
      <c r="AB47" s="14"/>
      <c r="AC47" s="15"/>
      <c r="AD47" s="9"/>
      <c r="AE47" s="16" t="s">
        <v>30</v>
      </c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7"/>
      <c r="CQ47" s="13" t="s">
        <v>71</v>
      </c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5"/>
      <c r="DF47" s="18">
        <v>5576.6700000000001</v>
      </c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20"/>
    </row>
    <row r="48" s="8" customFormat="1">
      <c r="U48" s="13" t="s">
        <v>40</v>
      </c>
      <c r="V48" s="14"/>
      <c r="W48" s="14"/>
      <c r="X48" s="14"/>
      <c r="Y48" s="14"/>
      <c r="Z48" s="14"/>
      <c r="AA48" s="14"/>
      <c r="AB48" s="14"/>
      <c r="AC48" s="15"/>
      <c r="AD48" s="9"/>
      <c r="AE48" s="16" t="s">
        <v>31</v>
      </c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7"/>
      <c r="CQ48" s="13" t="s">
        <v>71</v>
      </c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5"/>
      <c r="DF48" s="18">
        <f>DF49+DF50+DF51+DF52+DF53+DF54</f>
        <v>40803.860000000001</v>
      </c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20"/>
    </row>
    <row r="49" s="8" customFormat="1">
      <c r="U49" s="13" t="s">
        <v>41</v>
      </c>
      <c r="V49" s="14"/>
      <c r="W49" s="14"/>
      <c r="X49" s="14"/>
      <c r="Y49" s="14"/>
      <c r="Z49" s="14"/>
      <c r="AA49" s="14"/>
      <c r="AB49" s="14"/>
      <c r="AC49" s="15"/>
      <c r="AD49" s="9"/>
      <c r="AE49" s="16" t="s">
        <v>32</v>
      </c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7"/>
      <c r="CQ49" s="13" t="s">
        <v>71</v>
      </c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5"/>
      <c r="DF49" s="18">
        <v>614.85000000000002</v>
      </c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20"/>
    </row>
    <row r="50" s="8" customFormat="1">
      <c r="U50" s="13" t="s">
        <v>42</v>
      </c>
      <c r="V50" s="14"/>
      <c r="W50" s="14"/>
      <c r="X50" s="14"/>
      <c r="Y50" s="14"/>
      <c r="Z50" s="14"/>
      <c r="AA50" s="14"/>
      <c r="AB50" s="14"/>
      <c r="AC50" s="15"/>
      <c r="AD50" s="9"/>
      <c r="AE50" s="16" t="s">
        <v>33</v>
      </c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7"/>
      <c r="CQ50" s="13" t="s">
        <v>71</v>
      </c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5"/>
      <c r="DF50" s="18">
        <v>15341.18</v>
      </c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20"/>
    </row>
    <row r="51" s="8" customFormat="1">
      <c r="U51" s="13" t="s">
        <v>43</v>
      </c>
      <c r="V51" s="14"/>
      <c r="W51" s="14"/>
      <c r="X51" s="14"/>
      <c r="Y51" s="14"/>
      <c r="Z51" s="14"/>
      <c r="AA51" s="14"/>
      <c r="AB51" s="14"/>
      <c r="AC51" s="15"/>
      <c r="AD51" s="9"/>
      <c r="AE51" s="16" t="s">
        <v>93</v>
      </c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7"/>
      <c r="CQ51" s="13" t="s">
        <v>71</v>
      </c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5"/>
      <c r="DF51" s="18">
        <v>6372.79</v>
      </c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20"/>
    </row>
    <row r="52" s="8" customFormat="1">
      <c r="U52" s="13" t="s">
        <v>44</v>
      </c>
      <c r="V52" s="14"/>
      <c r="W52" s="14"/>
      <c r="X52" s="14"/>
      <c r="Y52" s="14"/>
      <c r="Z52" s="14"/>
      <c r="AA52" s="14"/>
      <c r="AB52" s="14"/>
      <c r="AC52" s="15"/>
      <c r="AD52" s="9"/>
      <c r="AE52" s="16" t="s">
        <v>123</v>
      </c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7"/>
      <c r="CQ52" s="13" t="s">
        <v>71</v>
      </c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5"/>
      <c r="DF52" s="18">
        <v>0</v>
      </c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20"/>
    </row>
    <row r="53" s="8" customFormat="1">
      <c r="U53" s="13" t="s">
        <v>108</v>
      </c>
      <c r="V53" s="14"/>
      <c r="W53" s="14"/>
      <c r="X53" s="14"/>
      <c r="Y53" s="14"/>
      <c r="Z53" s="14"/>
      <c r="AA53" s="14"/>
      <c r="AB53" s="14"/>
      <c r="AC53" s="15"/>
      <c r="AD53" s="9"/>
      <c r="AE53" s="16" t="s">
        <v>94</v>
      </c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7"/>
      <c r="CQ53" s="13" t="s">
        <v>71</v>
      </c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5"/>
      <c r="DF53" s="18">
        <v>0</v>
      </c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20"/>
    </row>
    <row r="54" s="8" customFormat="1">
      <c r="U54" s="13" t="s">
        <v>109</v>
      </c>
      <c r="V54" s="14"/>
      <c r="W54" s="14"/>
      <c r="X54" s="14"/>
      <c r="Y54" s="14"/>
      <c r="Z54" s="14"/>
      <c r="AA54" s="14"/>
      <c r="AB54" s="14"/>
      <c r="AC54" s="15"/>
      <c r="AD54" s="9"/>
      <c r="AE54" s="16" t="s">
        <v>29</v>
      </c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7"/>
      <c r="CQ54" s="13" t="s">
        <v>71</v>
      </c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5"/>
      <c r="DF54" s="18">
        <v>18475.040000000001</v>
      </c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20"/>
    </row>
    <row r="55" s="8" customFormat="1">
      <c r="U55" s="13">
        <v>2</v>
      </c>
      <c r="V55" s="14"/>
      <c r="W55" s="14"/>
      <c r="X55" s="14"/>
      <c r="Y55" s="14"/>
      <c r="Z55" s="14"/>
      <c r="AA55" s="14"/>
      <c r="AB55" s="14"/>
      <c r="AC55" s="15"/>
      <c r="AD55" s="9"/>
      <c r="AE55" s="16" t="s">
        <v>34</v>
      </c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7"/>
      <c r="CQ55" s="13" t="s">
        <v>71</v>
      </c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5"/>
      <c r="DF55" s="18">
        <v>0</v>
      </c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20"/>
    </row>
    <row r="56" s="8" customFormat="1">
      <c r="U56" s="13">
        <v>3</v>
      </c>
      <c r="V56" s="14"/>
      <c r="W56" s="14"/>
      <c r="X56" s="14"/>
      <c r="Y56" s="14"/>
      <c r="Z56" s="14"/>
      <c r="AA56" s="14"/>
      <c r="AB56" s="14"/>
      <c r="AC56" s="15"/>
      <c r="AD56" s="9"/>
      <c r="AE56" s="16" t="s">
        <v>73</v>
      </c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7"/>
      <c r="CQ56" s="13" t="s">
        <v>71</v>
      </c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5"/>
      <c r="DF56" s="18">
        <f>DF57+DF58+DF59+DF60+DF61</f>
        <v>22938.599999999999</v>
      </c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20"/>
    </row>
    <row r="57" s="8" customFormat="1">
      <c r="U57" s="13" t="s">
        <v>45</v>
      </c>
      <c r="V57" s="14"/>
      <c r="W57" s="14"/>
      <c r="X57" s="14"/>
      <c r="Y57" s="14"/>
      <c r="Z57" s="14"/>
      <c r="AA57" s="14"/>
      <c r="AB57" s="14"/>
      <c r="AC57" s="15"/>
      <c r="AD57" s="9"/>
      <c r="AE57" s="16" t="s">
        <v>35</v>
      </c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7"/>
      <c r="CQ57" s="13" t="s">
        <v>71</v>
      </c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5"/>
      <c r="DF57" s="18">
        <v>291.39999999999998</v>
      </c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20"/>
    </row>
    <row r="58" s="8" customFormat="1">
      <c r="U58" s="13" t="s">
        <v>46</v>
      </c>
      <c r="V58" s="14"/>
      <c r="W58" s="14"/>
      <c r="X58" s="14"/>
      <c r="Y58" s="14"/>
      <c r="Z58" s="14"/>
      <c r="AA58" s="14"/>
      <c r="AB58" s="14"/>
      <c r="AC58" s="15"/>
      <c r="AD58" s="9"/>
      <c r="AE58" s="16" t="s">
        <v>95</v>
      </c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7"/>
      <c r="CQ58" s="13" t="s">
        <v>71</v>
      </c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5"/>
      <c r="DF58" s="18">
        <v>0</v>
      </c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20"/>
    </row>
    <row r="59" s="8" customFormat="1">
      <c r="U59" s="13" t="s">
        <v>47</v>
      </c>
      <c r="V59" s="14"/>
      <c r="W59" s="14"/>
      <c r="X59" s="14"/>
      <c r="Y59" s="14"/>
      <c r="Z59" s="14"/>
      <c r="AA59" s="14"/>
      <c r="AB59" s="14"/>
      <c r="AC59" s="15"/>
      <c r="AD59" s="9"/>
      <c r="AE59" s="16" t="s">
        <v>36</v>
      </c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7"/>
      <c r="CQ59" s="13" t="s">
        <v>71</v>
      </c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5"/>
      <c r="DF59" s="18">
        <v>9997.0200000000004</v>
      </c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20"/>
    </row>
    <row r="60" s="8" customFormat="1">
      <c r="U60" s="13" t="s">
        <v>48</v>
      </c>
      <c r="V60" s="14"/>
      <c r="W60" s="14"/>
      <c r="X60" s="14"/>
      <c r="Y60" s="14"/>
      <c r="Z60" s="14"/>
      <c r="AA60" s="14"/>
      <c r="AB60" s="14"/>
      <c r="AC60" s="15"/>
      <c r="AD60" s="9"/>
      <c r="AE60" s="16" t="s">
        <v>96</v>
      </c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7"/>
      <c r="CQ60" s="13" t="s">
        <v>71</v>
      </c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5"/>
      <c r="DF60" s="18">
        <v>0</v>
      </c>
      <c r="DG60" s="19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9"/>
      <c r="DU60" s="19"/>
      <c r="DV60" s="19"/>
      <c r="DW60" s="19"/>
      <c r="DX60" s="19"/>
      <c r="DY60" s="20"/>
    </row>
    <row r="61" s="8" customFormat="1">
      <c r="U61" s="13" t="s">
        <v>110</v>
      </c>
      <c r="V61" s="14"/>
      <c r="W61" s="14"/>
      <c r="X61" s="14"/>
      <c r="Y61" s="14"/>
      <c r="Z61" s="14"/>
      <c r="AA61" s="14"/>
      <c r="AB61" s="14"/>
      <c r="AC61" s="15"/>
      <c r="AD61" s="9"/>
      <c r="AE61" s="16" t="s">
        <v>49</v>
      </c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7"/>
      <c r="CQ61" s="13" t="s">
        <v>71</v>
      </c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5"/>
      <c r="DF61" s="18">
        <v>12650.18</v>
      </c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20"/>
    </row>
    <row r="62" s="8" customFormat="1">
      <c r="U62" s="13">
        <v>4</v>
      </c>
      <c r="V62" s="14"/>
      <c r="W62" s="14"/>
      <c r="X62" s="14"/>
      <c r="Y62" s="14"/>
      <c r="Z62" s="14"/>
      <c r="AA62" s="14"/>
      <c r="AB62" s="14"/>
      <c r="AC62" s="15"/>
      <c r="AD62" s="9"/>
      <c r="AE62" s="16" t="s">
        <v>65</v>
      </c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7"/>
      <c r="CQ62" s="13" t="s">
        <v>71</v>
      </c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5"/>
      <c r="DF62" s="18">
        <f>DF63+DF68</f>
        <v>2499.2600000000002</v>
      </c>
      <c r="DG62" s="19"/>
      <c r="DH62" s="19"/>
      <c r="DI62" s="19"/>
      <c r="DJ62" s="19"/>
      <c r="DK62" s="19"/>
      <c r="DL62" s="19"/>
      <c r="DM62" s="19"/>
      <c r="DN62" s="19"/>
      <c r="DO62" s="19"/>
      <c r="DP62" s="19"/>
      <c r="DQ62" s="19"/>
      <c r="DR62" s="19"/>
      <c r="DS62" s="19"/>
      <c r="DT62" s="19"/>
      <c r="DU62" s="19"/>
      <c r="DV62" s="19"/>
      <c r="DW62" s="19"/>
      <c r="DX62" s="19"/>
      <c r="DY62" s="20"/>
    </row>
    <row r="63" s="8" customFormat="1">
      <c r="U63" s="13" t="s">
        <v>51</v>
      </c>
      <c r="V63" s="14"/>
      <c r="W63" s="14"/>
      <c r="X63" s="14"/>
      <c r="Y63" s="14"/>
      <c r="Z63" s="14"/>
      <c r="AA63" s="14"/>
      <c r="AB63" s="14"/>
      <c r="AC63" s="15"/>
      <c r="AD63" s="9"/>
      <c r="AE63" s="16" t="s">
        <v>50</v>
      </c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7"/>
      <c r="CQ63" s="13" t="s">
        <v>71</v>
      </c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5"/>
      <c r="DF63" s="18">
        <f>DF64+DF65+DF66+DF67</f>
        <v>0</v>
      </c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9"/>
      <c r="DX63" s="19"/>
      <c r="DY63" s="20"/>
    </row>
    <row r="64" s="8" customFormat="1">
      <c r="U64" s="13" t="s">
        <v>66</v>
      </c>
      <c r="V64" s="14"/>
      <c r="W64" s="14"/>
      <c r="X64" s="14"/>
      <c r="Y64" s="14"/>
      <c r="Z64" s="14"/>
      <c r="AA64" s="14"/>
      <c r="AB64" s="14"/>
      <c r="AC64" s="15"/>
      <c r="AD64" s="9"/>
      <c r="AE64" s="16" t="s">
        <v>52</v>
      </c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7"/>
      <c r="CQ64" s="13" t="s">
        <v>71</v>
      </c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5"/>
      <c r="DF64" s="18">
        <v>0</v>
      </c>
      <c r="DG64" s="19"/>
      <c r="DH64" s="19"/>
      <c r="DI64" s="19"/>
      <c r="DJ64" s="19"/>
      <c r="DK64" s="19"/>
      <c r="DL64" s="19"/>
      <c r="DM64" s="19"/>
      <c r="DN64" s="19"/>
      <c r="DO64" s="19"/>
      <c r="DP64" s="19"/>
      <c r="DQ64" s="19"/>
      <c r="DR64" s="19"/>
      <c r="DS64" s="19"/>
      <c r="DT64" s="19"/>
      <c r="DU64" s="19"/>
      <c r="DV64" s="19"/>
      <c r="DW64" s="19"/>
      <c r="DX64" s="19"/>
      <c r="DY64" s="20"/>
    </row>
    <row r="65" s="8" customFormat="1">
      <c r="U65" s="13" t="s">
        <v>67</v>
      </c>
      <c r="V65" s="14"/>
      <c r="W65" s="14"/>
      <c r="X65" s="14"/>
      <c r="Y65" s="14"/>
      <c r="Z65" s="14"/>
      <c r="AA65" s="14"/>
      <c r="AB65" s="14"/>
      <c r="AC65" s="15"/>
      <c r="AD65" s="9"/>
      <c r="AE65" s="16" t="s">
        <v>53</v>
      </c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7"/>
      <c r="CQ65" s="13" t="s">
        <v>71</v>
      </c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5"/>
      <c r="DF65" s="18">
        <v>0</v>
      </c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20"/>
    </row>
    <row r="66" s="8" customFormat="1">
      <c r="U66" s="13" t="s">
        <v>111</v>
      </c>
      <c r="V66" s="14"/>
      <c r="W66" s="14"/>
      <c r="X66" s="14"/>
      <c r="Y66" s="14"/>
      <c r="Z66" s="14"/>
      <c r="AA66" s="14"/>
      <c r="AB66" s="14"/>
      <c r="AC66" s="15"/>
      <c r="AD66" s="9"/>
      <c r="AE66" s="16" t="s">
        <v>54</v>
      </c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7"/>
      <c r="CQ66" s="13" t="s">
        <v>71</v>
      </c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5"/>
      <c r="DF66" s="18">
        <v>0</v>
      </c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20"/>
    </row>
    <row r="67" s="8" customFormat="1" ht="37.5" customHeight="1">
      <c r="U67" s="21" t="s">
        <v>112</v>
      </c>
      <c r="V67" s="22"/>
      <c r="W67" s="22"/>
      <c r="X67" s="22"/>
      <c r="Y67" s="22"/>
      <c r="Z67" s="22"/>
      <c r="AA67" s="22"/>
      <c r="AB67" s="22"/>
      <c r="AC67" s="23"/>
      <c r="AD67" s="9"/>
      <c r="AE67" s="16" t="s">
        <v>97</v>
      </c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7"/>
      <c r="CQ67" s="13" t="s">
        <v>71</v>
      </c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5"/>
      <c r="DF67" s="18">
        <v>0</v>
      </c>
      <c r="DG67" s="19"/>
      <c r="DH67" s="19"/>
      <c r="DI67" s="19"/>
      <c r="DJ67" s="19"/>
      <c r="DK67" s="19"/>
      <c r="DL67" s="19"/>
      <c r="DM67" s="19"/>
      <c r="DN67" s="19"/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20"/>
    </row>
    <row r="68" s="8" customFormat="1">
      <c r="U68" s="13" t="s">
        <v>74</v>
      </c>
      <c r="V68" s="14"/>
      <c r="W68" s="14"/>
      <c r="X68" s="14"/>
      <c r="Y68" s="14"/>
      <c r="Z68" s="14"/>
      <c r="AA68" s="14"/>
      <c r="AB68" s="14"/>
      <c r="AC68" s="15"/>
      <c r="AD68" s="9"/>
      <c r="AE68" s="16" t="s">
        <v>55</v>
      </c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7"/>
      <c r="CQ68" s="13" t="s">
        <v>71</v>
      </c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5"/>
      <c r="DF68" s="18">
        <v>2499.2600000000002</v>
      </c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9"/>
      <c r="DY68" s="20"/>
    </row>
    <row r="69" s="8" customFormat="1">
      <c r="U69" s="13">
        <v>5</v>
      </c>
      <c r="V69" s="14"/>
      <c r="W69" s="14"/>
      <c r="X69" s="14"/>
      <c r="Y69" s="14"/>
      <c r="Z69" s="14"/>
      <c r="AA69" s="14"/>
      <c r="AB69" s="14"/>
      <c r="AC69" s="15"/>
      <c r="AD69" s="9"/>
      <c r="AE69" s="16" t="s">
        <v>56</v>
      </c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7"/>
      <c r="CQ69" s="13" t="s">
        <v>71</v>
      </c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5"/>
      <c r="DF69" s="18">
        <f>DF14-DF55+DF56+DF62</f>
        <v>2303026.75</v>
      </c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20"/>
    </row>
    <row r="70" s="8" customFormat="1">
      <c r="U70" s="13" t="s">
        <v>57</v>
      </c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5"/>
    </row>
    <row r="71" s="8" customFormat="1">
      <c r="U71" s="13">
        <v>1</v>
      </c>
      <c r="V71" s="14"/>
      <c r="W71" s="14"/>
      <c r="X71" s="14"/>
      <c r="Y71" s="14"/>
      <c r="Z71" s="14"/>
      <c r="AA71" s="14"/>
      <c r="AB71" s="14"/>
      <c r="AC71" s="15"/>
      <c r="AD71" s="9"/>
      <c r="AE71" s="16" t="s">
        <v>58</v>
      </c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7"/>
      <c r="CQ71" s="13" t="s">
        <v>68</v>
      </c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5"/>
      <c r="DF71" s="18">
        <v>1176.0799999999999</v>
      </c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20"/>
    </row>
    <row r="72" s="8" customFormat="1">
      <c r="U72" s="13">
        <v>2</v>
      </c>
      <c r="V72" s="14"/>
      <c r="W72" s="14"/>
      <c r="X72" s="14"/>
      <c r="Y72" s="14"/>
      <c r="Z72" s="14"/>
      <c r="AA72" s="14"/>
      <c r="AB72" s="14"/>
      <c r="AC72" s="15"/>
      <c r="AD72" s="9"/>
      <c r="AE72" s="16" t="s">
        <v>59</v>
      </c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7"/>
      <c r="CQ72" s="13" t="s">
        <v>60</v>
      </c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5"/>
      <c r="DF72" s="18">
        <v>11674.77</v>
      </c>
      <c r="DG72" s="19"/>
      <c r="DH72" s="19"/>
      <c r="DI72" s="19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9"/>
      <c r="DY72" s="20"/>
    </row>
    <row r="73" s="8" customFormat="1">
      <c r="U73" s="13">
        <v>3</v>
      </c>
      <c r="V73" s="14"/>
      <c r="W73" s="14"/>
      <c r="X73" s="14"/>
      <c r="Y73" s="14"/>
      <c r="Z73" s="14"/>
      <c r="AA73" s="14"/>
      <c r="AB73" s="14"/>
      <c r="AC73" s="15"/>
      <c r="AD73" s="9"/>
      <c r="AE73" s="16" t="s">
        <v>98</v>
      </c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7"/>
      <c r="CQ73" s="13" t="s">
        <v>75</v>
      </c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5"/>
      <c r="DF73" s="13">
        <v>69</v>
      </c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5"/>
    </row>
    <row r="74" s="8" customFormat="1">
      <c r="U74" s="13">
        <v>4</v>
      </c>
      <c r="V74" s="14"/>
      <c r="W74" s="14"/>
      <c r="X74" s="14"/>
      <c r="Y74" s="14"/>
      <c r="Z74" s="14"/>
      <c r="AA74" s="14"/>
      <c r="AB74" s="14"/>
      <c r="AC74" s="15"/>
      <c r="AD74" s="9"/>
      <c r="AE74" s="16" t="s">
        <v>76</v>
      </c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7"/>
      <c r="CQ74" s="13" t="s">
        <v>61</v>
      </c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5"/>
      <c r="DF74" s="13">
        <v>69.950000000000003</v>
      </c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5"/>
    </row>
  </sheetData>
  <mergeCells count="255">
    <mergeCell ref="U39:AC39"/>
    <mergeCell ref="U41:AC41"/>
    <mergeCell ref="AE41:CP41"/>
    <mergeCell ref="CQ41:DE41"/>
    <mergeCell ref="DF41:DY41"/>
    <mergeCell ref="U40:AC40"/>
    <mergeCell ref="AE40:CP40"/>
    <mergeCell ref="CQ40:DE40"/>
    <mergeCell ref="DF40:DY40"/>
    <mergeCell ref="AE39:CP39"/>
    <mergeCell ref="CQ39:DE39"/>
    <mergeCell ref="DF39:DY39"/>
    <mergeCell ref="U14:AC14"/>
    <mergeCell ref="CQ14:DE14"/>
    <mergeCell ref="DF14:DY14"/>
    <mergeCell ref="AE14:CO14"/>
    <mergeCell ref="U15:AC15"/>
    <mergeCell ref="AE15:CP15"/>
    <mergeCell ref="CQ15:DE15"/>
    <mergeCell ref="DF15:DY15"/>
    <mergeCell ref="U16:AC16"/>
    <mergeCell ref="AE16:CP16"/>
    <mergeCell ref="CQ16:DE16"/>
    <mergeCell ref="DF16:DY16"/>
    <mergeCell ref="U17:AC17"/>
    <mergeCell ref="AE17:CP17"/>
    <mergeCell ref="CQ17:DE17"/>
    <mergeCell ref="DF17:DY17"/>
    <mergeCell ref="U18:AC18"/>
    <mergeCell ref="AE18:CP18"/>
    <mergeCell ref="CQ18:DE18"/>
    <mergeCell ref="DF18:DY18"/>
    <mergeCell ref="U19:AC19"/>
    <mergeCell ref="AE19:CP19"/>
    <mergeCell ref="CQ19:DE19"/>
    <mergeCell ref="DF19:DY19"/>
    <mergeCell ref="CQ21:DE21"/>
    <mergeCell ref="DF21:DY21"/>
    <mergeCell ref="U20:AC20"/>
    <mergeCell ref="AE20:CP20"/>
    <mergeCell ref="CQ20:DE20"/>
    <mergeCell ref="DF20:DY20"/>
    <mergeCell ref="U22:AC22"/>
    <mergeCell ref="AE22:CP22"/>
    <mergeCell ref="U21:AC21"/>
    <mergeCell ref="AE21:CP21"/>
    <mergeCell ref="U23:AC23"/>
    <mergeCell ref="AE23:CP23"/>
    <mergeCell ref="CQ23:DE23"/>
    <mergeCell ref="DF23:DY23"/>
    <mergeCell ref="U24:AC24"/>
    <mergeCell ref="AE24:CP24"/>
    <mergeCell ref="CQ24:DE24"/>
    <mergeCell ref="DF24:DY24"/>
    <mergeCell ref="U25:AC25"/>
    <mergeCell ref="AE25:CP25"/>
    <mergeCell ref="CQ25:DE25"/>
    <mergeCell ref="DF25:DY25"/>
    <mergeCell ref="U26:AC26"/>
    <mergeCell ref="AE26:CP26"/>
    <mergeCell ref="CQ26:DE26"/>
    <mergeCell ref="DF26:DY26"/>
    <mergeCell ref="U27:AC27"/>
    <mergeCell ref="AE27:CP27"/>
    <mergeCell ref="CQ27:DE27"/>
    <mergeCell ref="DF27:DY27"/>
    <mergeCell ref="U28:AC28"/>
    <mergeCell ref="AE28:CP28"/>
    <mergeCell ref="CQ28:DE28"/>
    <mergeCell ref="DF28:DY28"/>
    <mergeCell ref="U29:AC29"/>
    <mergeCell ref="AE29:CP29"/>
    <mergeCell ref="CQ29:DE29"/>
    <mergeCell ref="DF29:DY29"/>
    <mergeCell ref="U30:AC30"/>
    <mergeCell ref="AE30:CP30"/>
    <mergeCell ref="CQ30:DE30"/>
    <mergeCell ref="DF30:DY30"/>
    <mergeCell ref="U31:AC31"/>
    <mergeCell ref="AE31:CP31"/>
    <mergeCell ref="CQ31:DE31"/>
    <mergeCell ref="DF31:DY31"/>
    <mergeCell ref="U32:AC32"/>
    <mergeCell ref="AE32:CP32"/>
    <mergeCell ref="CQ32:DE32"/>
    <mergeCell ref="DF32:DY32"/>
    <mergeCell ref="U33:AC33"/>
    <mergeCell ref="AE33:CP33"/>
    <mergeCell ref="CQ33:DE33"/>
    <mergeCell ref="DF33:DY33"/>
    <mergeCell ref="U34:AC34"/>
    <mergeCell ref="AE34:CP34"/>
    <mergeCell ref="CQ34:DE34"/>
    <mergeCell ref="DF34:DY34"/>
    <mergeCell ref="U35:AC35"/>
    <mergeCell ref="AE35:CP35"/>
    <mergeCell ref="CQ35:DE35"/>
    <mergeCell ref="DF35:DY35"/>
    <mergeCell ref="U36:AC36"/>
    <mergeCell ref="AE36:CP36"/>
    <mergeCell ref="CQ36:DE36"/>
    <mergeCell ref="DF36:DY36"/>
    <mergeCell ref="U37:AC37"/>
    <mergeCell ref="AE37:CP37"/>
    <mergeCell ref="CQ37:DE37"/>
    <mergeCell ref="DF37:DY37"/>
    <mergeCell ref="U38:AC38"/>
    <mergeCell ref="AE38:CP38"/>
    <mergeCell ref="CQ38:DE38"/>
    <mergeCell ref="DF38:DY38"/>
    <mergeCell ref="U42:AC42"/>
    <mergeCell ref="AE42:CP42"/>
    <mergeCell ref="CQ42:DE42"/>
    <mergeCell ref="DF42:DY42"/>
    <mergeCell ref="U43:AC43"/>
    <mergeCell ref="AE43:CP43"/>
    <mergeCell ref="CQ43:DE43"/>
    <mergeCell ref="DF43:DY43"/>
    <mergeCell ref="U44:AC44"/>
    <mergeCell ref="AE44:CP44"/>
    <mergeCell ref="CQ44:DE44"/>
    <mergeCell ref="DF44:DY44"/>
    <mergeCell ref="U45:AC45"/>
    <mergeCell ref="AE45:CP45"/>
    <mergeCell ref="CQ45:DE45"/>
    <mergeCell ref="DF45:DY45"/>
    <mergeCell ref="U46:AC46"/>
    <mergeCell ref="AE46:CP46"/>
    <mergeCell ref="CQ46:DE46"/>
    <mergeCell ref="DF46:DY46"/>
    <mergeCell ref="U47:AC47"/>
    <mergeCell ref="AE47:CP47"/>
    <mergeCell ref="CQ47:DE47"/>
    <mergeCell ref="DF47:DY47"/>
    <mergeCell ref="U48:AC48"/>
    <mergeCell ref="AE48:CP48"/>
    <mergeCell ref="CQ48:DE48"/>
    <mergeCell ref="DF48:DY48"/>
    <mergeCell ref="U49:AC49"/>
    <mergeCell ref="AE49:CP49"/>
    <mergeCell ref="CQ49:DE49"/>
    <mergeCell ref="DF49:DY49"/>
    <mergeCell ref="U50:AC50"/>
    <mergeCell ref="AE50:CP50"/>
    <mergeCell ref="CQ50:DE50"/>
    <mergeCell ref="DF50:DY50"/>
    <mergeCell ref="U51:AC51"/>
    <mergeCell ref="AE51:CP51"/>
    <mergeCell ref="CQ51:DE51"/>
    <mergeCell ref="DF51:DY51"/>
    <mergeCell ref="U52:AC52"/>
    <mergeCell ref="AE52:CP52"/>
    <mergeCell ref="CQ52:DE52"/>
    <mergeCell ref="DF52:DY52"/>
    <mergeCell ref="U53:AC53"/>
    <mergeCell ref="AE53:CP53"/>
    <mergeCell ref="CQ53:DE53"/>
    <mergeCell ref="DF53:DY53"/>
    <mergeCell ref="AE54:CP54"/>
    <mergeCell ref="CQ54:DE54"/>
    <mergeCell ref="DF54:DY54"/>
    <mergeCell ref="U55:AC55"/>
    <mergeCell ref="AE55:CP55"/>
    <mergeCell ref="CQ55:DE55"/>
    <mergeCell ref="DF55:DY55"/>
    <mergeCell ref="AE67:CP67"/>
    <mergeCell ref="CQ67:DE67"/>
    <mergeCell ref="U64:AC64"/>
    <mergeCell ref="U56:AC56"/>
    <mergeCell ref="AE56:CP56"/>
    <mergeCell ref="CQ56:DE56"/>
    <mergeCell ref="U57:AC57"/>
    <mergeCell ref="AE57:CP57"/>
    <mergeCell ref="CQ57:DE57"/>
    <mergeCell ref="U63:AC63"/>
    <mergeCell ref="AE72:CP72"/>
    <mergeCell ref="CQ72:DE72"/>
    <mergeCell ref="U61:AC61"/>
    <mergeCell ref="AE61:CP61"/>
    <mergeCell ref="CQ61:DE61"/>
    <mergeCell ref="DF58:DY58"/>
    <mergeCell ref="DF67:DY67"/>
    <mergeCell ref="U59:AC59"/>
    <mergeCell ref="AE59:CP59"/>
    <mergeCell ref="CQ59:DE59"/>
    <mergeCell ref="DF72:DY72"/>
    <mergeCell ref="U73:AC73"/>
    <mergeCell ref="AE73:CP73"/>
    <mergeCell ref="CQ73:DE73"/>
    <mergeCell ref="DF73:DY73"/>
    <mergeCell ref="U74:AC74"/>
    <mergeCell ref="AE74:CP74"/>
    <mergeCell ref="CQ74:DE74"/>
    <mergeCell ref="DF74:DY74"/>
    <mergeCell ref="U72:AC72"/>
    <mergeCell ref="AL7:CN7"/>
    <mergeCell ref="A6:ES6"/>
    <mergeCell ref="DA7:DD7"/>
    <mergeCell ref="BF10:DF10"/>
    <mergeCell ref="A9:ES9"/>
    <mergeCell ref="DE7:DK7"/>
    <mergeCell ref="AK10:BE10"/>
    <mergeCell ref="AL8:CN8"/>
    <mergeCell ref="CO7:CZ7"/>
    <mergeCell ref="U13:AC13"/>
    <mergeCell ref="AD13:CP13"/>
    <mergeCell ref="CQ13:DE13"/>
    <mergeCell ref="BF11:DF11"/>
    <mergeCell ref="DF13:DY13"/>
    <mergeCell ref="DF60:DY60"/>
    <mergeCell ref="U58:AC58"/>
    <mergeCell ref="AE58:CP58"/>
    <mergeCell ref="CQ58:DE58"/>
    <mergeCell ref="DF59:DY59"/>
    <mergeCell ref="DF61:DY61"/>
    <mergeCell ref="CQ22:DE22"/>
    <mergeCell ref="DF22:DY22"/>
    <mergeCell ref="CQ60:DE60"/>
    <mergeCell ref="U60:AC60"/>
    <mergeCell ref="DF62:DY62"/>
    <mergeCell ref="AE60:CP60"/>
    <mergeCell ref="DF56:DY56"/>
    <mergeCell ref="DF57:DY57"/>
    <mergeCell ref="U54:AC54"/>
    <mergeCell ref="AE63:CP63"/>
    <mergeCell ref="CQ63:DE63"/>
    <mergeCell ref="DF63:DY63"/>
    <mergeCell ref="U62:AC62"/>
    <mergeCell ref="AE62:CP62"/>
    <mergeCell ref="CQ62:DE62"/>
    <mergeCell ref="CQ64:DE64"/>
    <mergeCell ref="DF64:DY64"/>
    <mergeCell ref="U65:AC65"/>
    <mergeCell ref="AE65:CP65"/>
    <mergeCell ref="CQ65:DE65"/>
    <mergeCell ref="DF65:DY65"/>
    <mergeCell ref="AE64:CP64"/>
    <mergeCell ref="U66:AC66"/>
    <mergeCell ref="AE66:CP66"/>
    <mergeCell ref="CQ66:DE66"/>
    <mergeCell ref="DF66:DY66"/>
    <mergeCell ref="U69:AC69"/>
    <mergeCell ref="AE69:CP69"/>
    <mergeCell ref="CQ69:DE69"/>
    <mergeCell ref="DF69:DY69"/>
    <mergeCell ref="U68:AC68"/>
    <mergeCell ref="U67:AC67"/>
    <mergeCell ref="U70:DY70"/>
    <mergeCell ref="U71:AC71"/>
    <mergeCell ref="AE71:CP71"/>
    <mergeCell ref="CQ71:DE71"/>
    <mergeCell ref="DF71:DY71"/>
    <mergeCell ref="AE68:CP68"/>
    <mergeCell ref="CQ68:DE68"/>
    <mergeCell ref="DF68:DY68"/>
  </mergeCells>
  <pageMargins left="0.9842519999999999" right="0.90551199999999987" top="0.78740199999999982" bottom="0.31496099999999999" header="0.19684999999999997" footer="0.19684999999999997"/>
  <pageSetup paperSize="9" scale="90" firstPageNumber="1" fitToWidth="1" fitToHeight="1" orientation="landscape" horizontalDpi="600" verticalDpi="600"/>
  <headerFooter differentFirst="0" differentOddEven="0"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knyazev_vv</cp:lastModifiedBy>
  <dcterms:created xsi:type="dcterms:W3CDTF">2018-10-15T12:06:00Z</dcterms:created>
  <dcterms:modified xsi:type="dcterms:W3CDTF">2026-06-08T04:41:00Z</dcterms:modified>
  <cp:version>1048576</cp:version>
</cp:coreProperties>
</file>