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 firstSheet="4" activeTab="7"/>
  </bookViews>
  <sheets>
    <sheet name="ХМАО Белоярский район" sheetId="3" r:id="rId1"/>
    <sheet name="ХМАО Березовский район" sheetId="4" r:id="rId2"/>
    <sheet name="ХМАО г.Югорск" sheetId="7" r:id="rId3"/>
    <sheet name="ХМАО Нефтеюганский район (п. С)" sheetId="8" r:id="rId4"/>
    <sheet name="ХМАО Октябрьский район" sheetId="9" r:id="rId5"/>
    <sheet name="ХМАО Советский район" sheetId="10" r:id="rId6"/>
    <sheet name="ХМАО Сургутский район" sheetId="11" r:id="rId7"/>
    <sheet name="ХМАО Х-Мансийский район" sheetId="12" r:id="rId8"/>
  </sheets>
  <calcPr calcId="152511"/>
</workbook>
</file>

<file path=xl/calcChain.xml><?xml version="1.0" encoding="utf-8"?>
<calcChain xmlns="http://schemas.openxmlformats.org/spreadsheetml/2006/main">
  <c r="C16" i="7" l="1"/>
  <c r="C15" i="7"/>
  <c r="C18" i="11" l="1"/>
  <c r="C16" i="11"/>
  <c r="C14" i="11"/>
  <c r="C14" i="3"/>
  <c r="C10" i="3" l="1"/>
  <c r="C20" i="3" s="1"/>
  <c r="C10" i="12"/>
  <c r="C20" i="12" s="1"/>
  <c r="C10" i="11" l="1"/>
  <c r="C10" i="10"/>
  <c r="C10" i="9"/>
  <c r="C20" i="9" s="1"/>
  <c r="C10" i="8"/>
  <c r="C10" i="7"/>
  <c r="C10" i="4"/>
  <c r="C20" i="4" l="1"/>
  <c r="C20" i="7"/>
  <c r="C20" i="11"/>
  <c r="C20" i="10" l="1"/>
  <c r="C20" i="8" l="1"/>
</calcChain>
</file>

<file path=xl/sharedStrings.xml><?xml version="1.0" encoding="utf-8"?>
<sst xmlns="http://schemas.openxmlformats.org/spreadsheetml/2006/main" count="144" uniqueCount="25">
  <si>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</si>
  <si>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</si>
  <si>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</si>
  <si>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</si>
  <si>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</si>
  <si>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</si>
  <si>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</si>
  <si>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</si>
  <si>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</si>
  <si>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</si>
  <si>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</si>
  <si>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</si>
  <si>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</si>
  <si>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</si>
  <si>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</si>
  <si>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</si>
  <si>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</si>
  <si>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(Белоярский район).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</si>
  <si>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(Березовский район).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</si>
  <si>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Нефтеюганском районе (п. Салым).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</si>
  <si>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(г. Югорск).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</si>
  <si>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(Октябрьский район).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</si>
  <si>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(Советский район).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</si>
  <si>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(Сургутский район).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</si>
  <si>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Ханты-Мансийском районе.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</si>
</sst>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_-* #,##0_р_._-;\-* #,##0_р_._-;_-* &quot;-&quot;_р_._-;_-@_-"/>
    <numFmt numFmtId="168" formatCode="_-* #,##0.00_р_._-;\-* #,##0.00_р_._-;_-* &quot;-&quot;??_р_._-;_-@_-"/>
    <numFmt numFmtId="169" formatCode="&quot;$&quot;#,##0_);[Red]\(&quot;$&quot;#,##0\)"/>
    <numFmt numFmtId="170" formatCode="General_)"/>
    <numFmt numFmtId="171" formatCode="0.0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10" fillId="0" borderId="0"/>
    <xf numFmtId="0" fontId="1" fillId="0" borderId="0"/>
    <xf numFmtId="0" fontId="10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175" fontId="29" fillId="0" borderId="0">
      <protection locked="0"/>
    </xf>
    <xf numFmtId="176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77" fontId="29" fillId="0" borderId="0">
      <protection locked="0"/>
    </xf>
    <xf numFmtId="174" fontId="29" fillId="0" borderId="2">
      <protection locked="0"/>
    </xf>
    <xf numFmtId="174" fontId="30" fillId="0" borderId="0">
      <protection locked="0"/>
    </xf>
    <xf numFmtId="174" fontId="30" fillId="0" borderId="0">
      <protection locked="0"/>
    </xf>
    <xf numFmtId="174" fontId="29" fillId="0" borderId="2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3" applyNumberFormat="0" applyAlignment="0" applyProtection="0"/>
    <xf numFmtId="0" fontId="35" fillId="21" borderId="4" applyNumberFormat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1" fontId="37" fillId="0" borderId="0" applyFill="0" applyBorder="0" applyAlignment="0" applyProtection="0"/>
    <xf numFmtId="171" fontId="38" fillId="0" borderId="0" applyFill="0" applyBorder="0" applyAlignment="0" applyProtection="0"/>
    <xf numFmtId="171" fontId="39" fillId="0" borderId="0" applyFill="0" applyBorder="0" applyAlignment="0" applyProtection="0"/>
    <xf numFmtId="171" fontId="40" fillId="0" borderId="0" applyFill="0" applyBorder="0" applyAlignment="0" applyProtection="0"/>
    <xf numFmtId="171" fontId="41" fillId="0" borderId="0" applyFill="0" applyBorder="0" applyAlignment="0" applyProtection="0"/>
    <xf numFmtId="171" fontId="42" fillId="0" borderId="0" applyFill="0" applyBorder="0" applyAlignment="0" applyProtection="0"/>
    <xf numFmtId="171" fontId="43" fillId="0" borderId="0" applyFill="0" applyBorder="0" applyAlignment="0" applyProtection="0"/>
    <xf numFmtId="0" fontId="44" fillId="4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3" applyNumberFormat="0" applyAlignment="0" applyProtection="0"/>
    <xf numFmtId="0" fontId="49" fillId="0" borderId="8" applyNumberFormat="0" applyFill="0" applyAlignment="0" applyProtection="0"/>
    <xf numFmtId="0" fontId="5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/>
    <xf numFmtId="0" fontId="18" fillId="0" borderId="0"/>
    <xf numFmtId="0" fontId="17" fillId="0" borderId="0"/>
    <xf numFmtId="0" fontId="14" fillId="23" borderId="9" applyNumberFormat="0" applyFont="0" applyAlignment="0" applyProtection="0"/>
    <xf numFmtId="0" fontId="52" fillId="20" borderId="10" applyNumberFormat="0" applyAlignment="0" applyProtection="0"/>
    <xf numFmtId="0" fontId="19" fillId="0" borderId="0" applyNumberFormat="0">
      <alignment horizontal="left"/>
    </xf>
    <xf numFmtId="0" fontId="17" fillId="0" borderId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70" fontId="20" fillId="0" borderId="12">
      <protection locked="0"/>
    </xf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34" fillId="20" borderId="3" applyNumberFormat="0" applyAlignment="0" applyProtection="0"/>
    <xf numFmtId="0" fontId="34" fillId="20" borderId="3" applyNumberFormat="0" applyAlignment="0" applyProtection="0"/>
    <xf numFmtId="0" fontId="34" fillId="20" borderId="3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Border="0">
      <alignment horizontal="center" vertical="center" wrapText="1"/>
    </xf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1" fillId="0" borderId="0">
      <alignment vertical="top"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3" applyBorder="0">
      <alignment horizontal="center" vertical="center" wrapText="1"/>
    </xf>
    <xf numFmtId="170" fontId="21" fillId="24" borderId="12"/>
    <xf numFmtId="4" fontId="14" fillId="25" borderId="1" applyBorder="0">
      <alignment horizontal="right"/>
    </xf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23" fillId="0" borderId="0">
      <alignment horizontal="center" vertical="top" wrapText="1"/>
    </xf>
    <xf numFmtId="0" fontId="24" fillId="0" borderId="0">
      <alignment horizontal="centerContinuous" vertical="center"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166" fontId="26" fillId="26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49" fontId="14" fillId="0" borderId="0" applyBorder="0">
      <alignment vertical="top"/>
    </xf>
    <xf numFmtId="0" fontId="10" fillId="0" borderId="0"/>
    <xf numFmtId="0" fontId="10" fillId="0" borderId="0"/>
    <xf numFmtId="0" fontId="13" fillId="0" borderId="0"/>
    <xf numFmtId="0" fontId="58" fillId="0" borderId="0"/>
    <xf numFmtId="0" fontId="58" fillId="0" borderId="0"/>
    <xf numFmtId="0" fontId="10" fillId="0" borderId="0"/>
    <xf numFmtId="0" fontId="62" fillId="0" borderId="0"/>
    <xf numFmtId="0" fontId="62" fillId="0" borderId="0"/>
    <xf numFmtId="0" fontId="9" fillId="0" borderId="0"/>
    <xf numFmtId="49" fontId="14" fillId="0" borderId="0" applyBorder="0">
      <alignment vertical="top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71" fontId="57" fillId="25" borderId="14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0" fillId="23" borderId="9" applyNumberFormat="0" applyFont="0" applyAlignment="0" applyProtection="0"/>
    <xf numFmtId="9" fontId="20" fillId="0" borderId="0" applyFill="0" applyBorder="0" applyAlignment="0" applyProtection="0"/>
    <xf numFmtId="9" fontId="10" fillId="0" borderId="0" applyFon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0"/>
    <xf numFmtId="171" fontId="22" fillId="0" borderId="0" applyFill="0" applyBorder="0" applyAlignment="0" applyProtection="0"/>
    <xf numFmtId="171" fontId="22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22" fillId="0" borderId="0">
      <alignment horizontal="center"/>
    </xf>
    <xf numFmtId="49" fontId="22" fillId="0" borderId="0">
      <alignment horizontal="center"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168" fontId="3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4" fontId="14" fillId="26" borderId="0" applyBorder="0">
      <alignment horizontal="right"/>
    </xf>
    <xf numFmtId="4" fontId="14" fillId="27" borderId="15" applyBorder="0">
      <alignment horizontal="right"/>
    </xf>
    <xf numFmtId="4" fontId="14" fillId="26" borderId="1" applyFont="0" applyBorder="0">
      <alignment horizontal="righ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178" fontId="29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" fontId="7" fillId="0" borderId="0" xfId="0" applyNumberFormat="1" applyFont="1"/>
    <xf numFmtId="166" fontId="8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2" sqref="B12"/>
    </sheetView>
  </sheetViews>
  <sheetFormatPr defaultRowHeight="15"/>
  <cols>
    <col min="1" max="1" width="26.140625" customWidth="1"/>
    <col min="2" max="2" width="49.8554687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17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43876.838000000003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24936.263999999999</v>
      </c>
      <c r="D13" s="1"/>
    </row>
    <row r="14" spans="1:4">
      <c r="B14" s="2" t="s">
        <v>6</v>
      </c>
      <c r="C14" s="9">
        <f>4756.611+1822.668</f>
        <v>6579.2789999999995</v>
      </c>
      <c r="D14" s="1"/>
    </row>
    <row r="15" spans="1:4">
      <c r="B15" s="2" t="s">
        <v>5</v>
      </c>
      <c r="C15" s="9">
        <v>6093.8689999999997</v>
      </c>
      <c r="D15" s="1"/>
    </row>
    <row r="16" spans="1:4">
      <c r="B16" s="2" t="s">
        <v>4</v>
      </c>
      <c r="C16" s="9">
        <v>688.04</v>
      </c>
      <c r="D16" s="1"/>
    </row>
    <row r="17" spans="2:4">
      <c r="B17" s="2" t="s">
        <v>3</v>
      </c>
      <c r="C17" s="9">
        <v>141.334</v>
      </c>
      <c r="D17" s="1"/>
    </row>
    <row r="18" spans="2:4">
      <c r="B18" s="2" t="s">
        <v>2</v>
      </c>
      <c r="C18" s="9">
        <v>5438.0519999999997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43876.838000000003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21" sqref="B21"/>
    </sheetView>
  </sheetViews>
  <sheetFormatPr defaultRowHeight="15"/>
  <cols>
    <col min="1" max="1" width="26.140625" customWidth="1"/>
    <col min="2" max="2" width="50.57031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18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5434.5019999999995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4677.692</v>
      </c>
      <c r="D14" s="1"/>
    </row>
    <row r="15" spans="1:4">
      <c r="B15" s="2" t="s">
        <v>5</v>
      </c>
      <c r="C15" s="9">
        <v>0</v>
      </c>
      <c r="D15" s="1"/>
    </row>
    <row r="16" spans="1:4">
      <c r="B16" s="2" t="s">
        <v>4</v>
      </c>
      <c r="C16" s="9">
        <v>173.101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583.70899999999995</v>
      </c>
      <c r="D18" s="1"/>
    </row>
    <row r="19" spans="2:4">
      <c r="B19" s="11" t="s">
        <v>1</v>
      </c>
      <c r="C19" s="12">
        <v>1124.251</v>
      </c>
      <c r="D19" s="1"/>
    </row>
    <row r="20" spans="2:4">
      <c r="B20" s="11" t="s">
        <v>0</v>
      </c>
      <c r="C20" s="12">
        <f>C19+C10</f>
        <v>6558.7529999999997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6" sqref="C16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20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66712.236999999994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44518.430999999997</v>
      </c>
      <c r="D14" s="1"/>
    </row>
    <row r="15" spans="1:4">
      <c r="B15" s="2" t="s">
        <v>5</v>
      </c>
      <c r="C15" s="9">
        <f>9494.99-89.272</f>
        <v>9405.7179999999989</v>
      </c>
      <c r="D15" s="1"/>
    </row>
    <row r="16" spans="1:4">
      <c r="B16" s="2" t="s">
        <v>4</v>
      </c>
      <c r="C16" s="9">
        <f>2104.384+89.272</f>
        <v>2193.6559999999999</v>
      </c>
      <c r="D16" s="1"/>
    </row>
    <row r="17" spans="2:4">
      <c r="B17" s="2" t="s">
        <v>3</v>
      </c>
      <c r="C17" s="9">
        <v>305.67200000000003</v>
      </c>
      <c r="D17" s="1"/>
    </row>
    <row r="18" spans="2:4">
      <c r="B18" s="2" t="s">
        <v>2</v>
      </c>
      <c r="C18" s="9">
        <v>10288.76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66712.236999999994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7" sqref="C17"/>
    </sheetView>
  </sheetViews>
  <sheetFormatPr defaultRowHeight="15"/>
  <cols>
    <col min="1" max="1" width="26.140625" customWidth="1"/>
    <col min="2" max="2" width="50.425781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19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6373.9170000000004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3455.12</v>
      </c>
      <c r="D14" s="1"/>
    </row>
    <row r="15" spans="1:4">
      <c r="B15" s="2" t="s">
        <v>5</v>
      </c>
      <c r="C15" s="9">
        <v>2811.5720000000001</v>
      </c>
      <c r="D15" s="1"/>
    </row>
    <row r="16" spans="1:4">
      <c r="B16" s="2" t="s">
        <v>4</v>
      </c>
      <c r="C16" s="9">
        <v>58.103000000000002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49.122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6373.9170000000004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opLeftCell="A4" workbookViewId="0">
      <selection activeCell="J29" sqref="J29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21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47821.754000000001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21164.393</v>
      </c>
      <c r="D14" s="1"/>
    </row>
    <row r="15" spans="1:4">
      <c r="B15" s="2" t="s">
        <v>5</v>
      </c>
      <c r="C15" s="9">
        <v>9558.2369999999992</v>
      </c>
      <c r="D15" s="1"/>
    </row>
    <row r="16" spans="1:4">
      <c r="B16" s="2" t="s">
        <v>4</v>
      </c>
      <c r="C16" s="9">
        <v>1918.5029999999999</v>
      </c>
      <c r="D16" s="1"/>
    </row>
    <row r="17" spans="2:5">
      <c r="B17" s="2" t="s">
        <v>3</v>
      </c>
      <c r="C17" s="9">
        <v>548.346</v>
      </c>
      <c r="D17" s="1"/>
    </row>
    <row r="18" spans="2:5">
      <c r="B18" s="2" t="s">
        <v>2</v>
      </c>
      <c r="C18" s="9">
        <v>14632.275</v>
      </c>
      <c r="D18" s="1"/>
    </row>
    <row r="19" spans="2:5">
      <c r="B19" s="11" t="s">
        <v>1</v>
      </c>
      <c r="C19" s="12">
        <v>0</v>
      </c>
      <c r="D19" s="1"/>
    </row>
    <row r="20" spans="2:5">
      <c r="B20" s="11" t="s">
        <v>0</v>
      </c>
      <c r="C20" s="12">
        <f>C19+C10</f>
        <v>47821.754000000001</v>
      </c>
      <c r="D20" s="14"/>
      <c r="E20" s="15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5" sqref="B15"/>
    </sheetView>
  </sheetViews>
  <sheetFormatPr defaultRowHeight="15"/>
  <cols>
    <col min="1" max="1" width="26.140625" customWidth="1"/>
    <col min="2" max="2" width="50.28515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22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68640.035000000003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10265.415000000001</v>
      </c>
      <c r="D13" s="1"/>
    </row>
    <row r="14" spans="1:4">
      <c r="B14" s="2" t="s">
        <v>6</v>
      </c>
      <c r="C14" s="9">
        <v>35442.012000000002</v>
      </c>
      <c r="D14" s="1"/>
    </row>
    <row r="15" spans="1:4">
      <c r="B15" s="2" t="s">
        <v>5</v>
      </c>
      <c r="C15" s="9">
        <v>5862.7790000000005</v>
      </c>
      <c r="D15" s="1"/>
    </row>
    <row r="16" spans="1:4">
      <c r="B16" s="2" t="s">
        <v>4</v>
      </c>
      <c r="C16" s="9">
        <v>3000.1329999999998</v>
      </c>
      <c r="D16" s="1"/>
    </row>
    <row r="17" spans="2:4">
      <c r="B17" s="2" t="s">
        <v>3</v>
      </c>
      <c r="C17" s="9">
        <v>355.58199999999999</v>
      </c>
      <c r="D17" s="1"/>
    </row>
    <row r="18" spans="2:4">
      <c r="B18" s="2" t="s">
        <v>2</v>
      </c>
      <c r="C18" s="9">
        <v>13714.114</v>
      </c>
      <c r="D18" s="1"/>
    </row>
    <row r="19" spans="2:4">
      <c r="B19" s="11" t="s">
        <v>1</v>
      </c>
      <c r="C19" s="13">
        <v>0</v>
      </c>
      <c r="D19" s="1"/>
    </row>
    <row r="20" spans="2:4">
      <c r="B20" s="11" t="s">
        <v>0</v>
      </c>
      <c r="C20" s="12">
        <f>C19+C10</f>
        <v>68640.035000000003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3" sqref="B13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23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2657.9720000000002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f>2566.03</f>
        <v>2566.0300000000002</v>
      </c>
      <c r="D14" s="1"/>
    </row>
    <row r="15" spans="1:4">
      <c r="B15" s="2" t="s">
        <v>5</v>
      </c>
      <c r="C15" s="9">
        <v>0</v>
      </c>
      <c r="D15" s="1"/>
    </row>
    <row r="16" spans="1:4">
      <c r="B16" s="2" t="s">
        <v>4</v>
      </c>
      <c r="C16" s="9">
        <f>20.024</f>
        <v>20.024000000000001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f>71.918</f>
        <v>71.918000000000006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2657.9720000000002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C12" sqref="C12"/>
    </sheetView>
  </sheetViews>
  <sheetFormatPr defaultRowHeight="15"/>
  <cols>
    <col min="1" max="1" width="26.140625" customWidth="1"/>
    <col min="2" max="2" width="51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24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1196.6580000000001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0</v>
      </c>
      <c r="D14" s="1"/>
    </row>
    <row r="15" spans="1:4">
      <c r="B15" s="2" t="s">
        <v>5</v>
      </c>
      <c r="C15" s="9">
        <v>970.30200000000002</v>
      </c>
      <c r="D15" s="1"/>
    </row>
    <row r="16" spans="1:4">
      <c r="B16" s="2" t="s">
        <v>4</v>
      </c>
      <c r="C16" s="9">
        <v>65.471999999999994</v>
      </c>
      <c r="D16" s="1"/>
    </row>
    <row r="17" spans="2:4">
      <c r="B17" s="2" t="s">
        <v>3</v>
      </c>
      <c r="C17" s="9">
        <v>9.1340000000000003</v>
      </c>
      <c r="D17" s="1"/>
    </row>
    <row r="18" spans="2:4">
      <c r="B18" s="2" t="s">
        <v>2</v>
      </c>
      <c r="C18" s="9">
        <v>151.75</v>
      </c>
      <c r="D18" s="1"/>
    </row>
    <row r="19" spans="2:4">
      <c r="B19" s="11" t="s">
        <v>1</v>
      </c>
      <c r="C19" s="12">
        <v>1397.9159999999999</v>
      </c>
      <c r="D19" s="1"/>
    </row>
    <row r="20" spans="2:4">
      <c r="B20" s="11" t="s">
        <v>0</v>
      </c>
      <c r="C20" s="12">
        <f>C19+C10</f>
        <v>2594.5740000000001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ХМАО Белоярский район</vt:lpstr>
      <vt:lpstr>ХМАО Березовский район</vt:lpstr>
      <vt:lpstr>ХМАО г.Югорск</vt:lpstr>
      <vt:lpstr>ХМАО Нефтеюганский район (п. С)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2020-07-02T07:04:40Z</dcterms:modified>
</cp:coreProperties>
</file>