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Плановый отдел\ТАРИФЫ и СН\РАСКРЫТИЕ ИНФО\ГГС\раскрытие расходов на 2023 год\информация для сайта\"/>
    </mc:Choice>
  </mc:AlternateContent>
  <bookViews>
    <workbookView xWindow="0" yWindow="0" windowWidth="25200" windowHeight="11385" tabRatio="960"/>
  </bookViews>
  <sheets>
    <sheet name="ТО" sheetId="9" r:id="rId1"/>
  </sheets>
  <definedNames>
    <definedName name="Print_AreaFix_1Fix_1Fix_1Fix_1Fix_1Fix_1" localSheetId="0">ТО!$A$4:$DA$74</definedName>
  </definedNames>
  <calcPr calcId="152511" refMode="R1C1"/>
</workbook>
</file>

<file path=xl/calcChain.xml><?xml version="1.0" encoding="utf-8"?>
<calcChain xmlns="http://schemas.openxmlformats.org/spreadsheetml/2006/main">
  <c r="CH69" i="9" l="1"/>
  <c r="CH62" i="9"/>
  <c r="CH63" i="9"/>
  <c r="CH56" i="9"/>
  <c r="CH48" i="9"/>
  <c r="CH42" i="9"/>
  <c r="CH37" i="9"/>
  <c r="CH32" i="9"/>
  <c r="CH29" i="9"/>
  <c r="CH24" i="9"/>
  <c r="CH17" i="9"/>
  <c r="CH23" i="9" l="1"/>
  <c r="CH14" i="9" s="1"/>
</calcChain>
</file>

<file path=xl/sharedStrings.xml><?xml version="1.0" encoding="utf-8"?>
<sst xmlns="http://schemas.openxmlformats.org/spreadsheetml/2006/main" count="248" uniqueCount="191">
  <si>
    <t>Наименование показателя</t>
  </si>
  <si>
    <t>Всего</t>
  </si>
  <si>
    <t>Прочие расходы</t>
  </si>
  <si>
    <t>Форма 6</t>
  </si>
  <si>
    <t>Информация об основных показателях финансово-хозяйственной деятельности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</si>
  <si>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</si>
  <si>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</si>
  <si>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</si>
  <si>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</si>
  <si>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№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</si>
  <si>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</si>
  <si>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</si>
  <si>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</si>
  <si>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</si>
  <si>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</si>
  <si>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</si>
  <si>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</si>
  <si>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</si>
  <si>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</si>
  <si>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</si>
  <si>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</si>
  <si>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</si>
  <si>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</si>
  <si>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</si>
  <si>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</si>
  <si>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</si>
  <si>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</si>
  <si>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</si>
  <si>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</si>
  <si>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</si>
  <si>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</si>
  <si>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</si>
  <si>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</si>
  <si>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</si>
  <si>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</si>
  <si>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</si>
  <si>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</si>
  <si>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</si>
  <si>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</si>
  <si>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</si>
  <si>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</si>
  <si>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</si>
  <si>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</si>
  <si>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</si>
  <si>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</si>
  <si>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</si>
  <si>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</si>
  <si>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</si>
  <si>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</si>
  <si>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</si>
  <si>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</si>
  <si>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</si>
  <si>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</si>
  <si>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</si>
  <si>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</si>
  <si>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</si>
  <si>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</si>
  <si>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</si>
  <si>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</si>
  <si>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</si>
  <si>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</si>
  <si>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</si>
  <si>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</si>
  <si>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</si>
  <si>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</si>
  <si>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</si>
  <si>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</si>
  <si>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</si>
  <si>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</si>
  <si>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</si>
  <si>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</si>
  <si>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</si>
  <si>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</si>
  <si>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</si>
  <si>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</si>
  <si>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</si>
  <si>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</si>
  <si>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</si>
  <si>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</si>
  <si>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</si>
  <si>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</si>
  <si>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</si>
  <si>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</si>
  <si>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</si>
  <si>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</si>
  <si>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</si>
  <si>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</si>
  <si>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</si>
  <si>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</si>
  <si>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</si>
  <si>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</si>
  <si>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</si>
  <si>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</si>
  <si>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</si>
  <si>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</si>
  <si>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</si>
  <si>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</si>
  <si>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</si>
  <si>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</si>
  <si>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</si>
  <si>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</si>
  <si>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</si>
  <si>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</si>
  <si>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</si>
  <si>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</si>
  <si>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</si>
  <si>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</si>
  <si>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</si>
  <si>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</si>
  <si>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</si>
  <si>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</si>
  <si>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</si>
  <si>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</si>
  <si>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</si>
  <si>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</si>
  <si>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</si>
  <si>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</si>
  <si>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</si>
  <si>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</si>
  <si>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</si>
  <si>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</si>
  <si>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</si>
  <si>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</si>
  <si>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</si>
  <si>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</si>
  <si>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АО "Газпром газораспределение Север"</t>
  </si>
  <si>
    <t>на 20</t>
  </si>
  <si>
    <t>Тюменской области</t>
  </si>
  <si>
    <t xml:space="preserve"> год*</t>
  </si>
  <si>
    <t>5.</t>
  </si>
  <si>
    <t>5.1.</t>
  </si>
  <si>
    <t>5.2.</t>
  </si>
  <si>
    <t>5.3.</t>
  </si>
  <si>
    <t>5.3.1.</t>
  </si>
  <si>
    <t>5.3.2.</t>
  </si>
  <si>
    <t>5.3.3.</t>
  </si>
  <si>
    <t>5.3.4.</t>
  </si>
  <si>
    <t>5.4.</t>
  </si>
  <si>
    <t>5.5.</t>
  </si>
  <si>
    <t>5.5.1.</t>
  </si>
  <si>
    <t>5.5.1.1.</t>
  </si>
  <si>
    <t>5.5.1.2.2.</t>
  </si>
  <si>
    <t>5.5.1.2.1.</t>
  </si>
  <si>
    <t>5.5.1.2.3.</t>
  </si>
  <si>
    <t>5.5.1.3</t>
  </si>
  <si>
    <t>5.5.2.</t>
  </si>
  <si>
    <t>5.5.2.2.</t>
  </si>
  <si>
    <t>5.5.2.3.</t>
  </si>
  <si>
    <t>5.5.3.</t>
  </si>
  <si>
    <t>5.5.3.1.</t>
  </si>
  <si>
    <t>5.5.3.2.</t>
  </si>
  <si>
    <t>5.5.3.3.</t>
  </si>
  <si>
    <t>5.5.3.4.</t>
  </si>
  <si>
    <t>5.5.4.</t>
  </si>
  <si>
    <t>5.5.4.1.</t>
  </si>
  <si>
    <t>5.5.4.2.</t>
  </si>
  <si>
    <t>5.5.4.3.</t>
  </si>
  <si>
    <t>5.5.4.4.</t>
  </si>
  <si>
    <t>5.5.4.5.</t>
  </si>
  <si>
    <t>5.5.4.5.1</t>
  </si>
  <si>
    <t>5.5.4.5.2</t>
  </si>
  <si>
    <t>5.5.4.5.3</t>
  </si>
  <si>
    <t>5.5.4.5.4</t>
  </si>
  <si>
    <t>5.5.5.</t>
  </si>
  <si>
    <t>5.5.6.</t>
  </si>
  <si>
    <t>5.5.6.2.</t>
  </si>
  <si>
    <t>5.5.6.3.</t>
  </si>
  <si>
    <t>5.5.6.4.</t>
  </si>
  <si>
    <t>5.5.6.5.</t>
  </si>
  <si>
    <t>5.5.6.6.</t>
  </si>
  <si>
    <t>5.5.6.7.</t>
  </si>
  <si>
    <t>6.</t>
  </si>
  <si>
    <t>7.</t>
  </si>
  <si>
    <t>7.1.</t>
  </si>
  <si>
    <t>7.2.</t>
  </si>
  <si>
    <t>7.3.</t>
  </si>
  <si>
    <t>7.4.</t>
  </si>
  <si>
    <t>7.6.</t>
  </si>
  <si>
    <t>8.</t>
  </si>
  <si>
    <t>8.1.</t>
  </si>
  <si>
    <t>8.1.3.</t>
  </si>
  <si>
    <t>8.1.2.</t>
  </si>
  <si>
    <t>8.1.1.</t>
  </si>
  <si>
    <t>8.2.</t>
  </si>
  <si>
    <t>10.</t>
  </si>
  <si>
    <t>13.</t>
  </si>
  <si>
    <t>12.</t>
  </si>
  <si>
    <t>Приложение № 2</t>
  </si>
  <si>
    <t>к приказу ФАС России</t>
  </si>
  <si>
    <t>от 18.01.2019 № 38/19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</si>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</sst>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General_)"/>
    <numFmt numFmtId="168" formatCode="#,##0.000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* #,##0.00_);_(* \(#,##0.00\);_(* &quot;-&quot;??_);_(@_)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3">
    <xf numFmtId="0" fontId="0" fillId="0" borderId="0"/>
    <xf numFmtId="0" fontId="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175" fontId="24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7" fontId="24" fillId="0" borderId="0">
      <protection locked="0"/>
    </xf>
    <xf numFmtId="174" fontId="24" fillId="0" borderId="4">
      <protection locked="0"/>
    </xf>
    <xf numFmtId="174" fontId="25" fillId="0" borderId="0">
      <protection locked="0"/>
    </xf>
    <xf numFmtId="174" fontId="25" fillId="0" borderId="0">
      <protection locked="0"/>
    </xf>
    <xf numFmtId="174" fontId="24" fillId="0" borderId="4"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0" fontId="39" fillId="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5" applyNumberFormat="0" applyAlignment="0" applyProtection="0"/>
    <xf numFmtId="0" fontId="44" fillId="0" borderId="10" applyNumberFormat="0" applyFill="0" applyAlignment="0" applyProtection="0"/>
    <xf numFmtId="0" fontId="4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/>
    <xf numFmtId="0" fontId="13" fillId="0" borderId="0"/>
    <xf numFmtId="0" fontId="12" fillId="0" borderId="0"/>
    <xf numFmtId="0" fontId="9" fillId="23" borderId="11" applyNumberFormat="0" applyFont="0" applyAlignment="0" applyProtection="0"/>
    <xf numFmtId="0" fontId="47" fillId="20" borderId="12" applyNumberFormat="0" applyAlignment="0" applyProtection="0"/>
    <xf numFmtId="0" fontId="14" fillId="0" borderId="0" applyNumberFormat="0">
      <alignment horizontal="left"/>
    </xf>
    <xf numFmtId="0" fontId="12" fillId="0" borderId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67" fontId="15" fillId="0" borderId="14">
      <protection locked="0"/>
    </xf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Border="0">
      <alignment horizontal="center" vertical="center" wrapText="1"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>
      <alignment vertical="top"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5" applyBorder="0">
      <alignment horizontal="center" vertical="center" wrapText="1"/>
    </xf>
    <xf numFmtId="167" fontId="16" fillId="24" borderId="14"/>
    <xf numFmtId="4" fontId="9" fillId="25" borderId="1" applyBorder="0">
      <alignment horizontal="right"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18" fillId="0" borderId="0">
      <alignment horizontal="center" vertical="top" wrapText="1"/>
    </xf>
    <xf numFmtId="0" fontId="19" fillId="0" borderId="0">
      <alignment horizontal="centerContinuous" vertical="center"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168" fontId="21" fillId="26" borderId="1">
      <alignment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49" fontId="9" fillId="0" borderId="0" applyBorder="0">
      <alignment vertical="top"/>
    </xf>
    <xf numFmtId="0" fontId="7" fillId="0" borderId="0"/>
    <xf numFmtId="0" fontId="7" fillId="0" borderId="0"/>
    <xf numFmtId="0" fontId="8" fillId="0" borderId="0"/>
    <xf numFmtId="0" fontId="53" fillId="0" borderId="0"/>
    <xf numFmtId="0" fontId="53" fillId="0" borderId="0"/>
    <xf numFmtId="0" fontId="7" fillId="0" borderId="0"/>
    <xf numFmtId="0" fontId="57" fillId="0" borderId="0"/>
    <xf numFmtId="0" fontId="57" fillId="0" borderId="0"/>
    <xf numFmtId="0" fontId="59" fillId="0" borderId="0"/>
    <xf numFmtId="49" fontId="9" fillId="0" borderId="0" applyBorder="0">
      <alignment vertical="top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69" fontId="52" fillId="25" borderId="16" applyNumberFormat="0" applyBorder="0" applyAlignment="0">
      <alignment vertical="center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7" fillId="23" borderId="11" applyNumberFormat="0" applyFont="0" applyAlignment="0" applyProtection="0"/>
    <xf numFmtId="9" fontId="15" fillId="0" borderId="0" applyFill="0" applyBorder="0" applyAlignment="0" applyProtection="0"/>
    <xf numFmtId="9" fontId="7" fillId="0" borderId="0" applyFon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2" fillId="0" borderId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17" fillId="0" borderId="0">
      <alignment horizontal="center"/>
    </xf>
    <xf numFmtId="49" fontId="17" fillId="0" borderId="0">
      <alignment horizontal="center"/>
    </xf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165" fontId="26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9" fillId="26" borderId="0" applyBorder="0">
      <alignment horizontal="right"/>
    </xf>
    <xf numFmtId="4" fontId="9" fillId="27" borderId="17" applyBorder="0">
      <alignment horizontal="right"/>
    </xf>
    <xf numFmtId="4" fontId="9" fillId="26" borderId="1" applyFont="0" applyBorder="0">
      <alignment horizontal="right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8" fontId="24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0" fillId="0" borderId="0" xfId="0" applyFont="1"/>
    <xf numFmtId="0" fontId="60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1" fillId="0" borderId="0" xfId="0" applyFont="1"/>
    <xf numFmtId="0" fontId="61" fillId="0" borderId="0" xfId="0" applyFont="1" applyBorder="1" applyAlignment="1">
      <alignment horizontal="center" vertical="top"/>
    </xf>
    <xf numFmtId="0" fontId="61" fillId="0" borderId="0" xfId="0" applyFont="1" applyBorder="1"/>
    <xf numFmtId="0" fontId="5" fillId="0" borderId="0" xfId="0" applyFont="1" applyAlignment="1">
      <alignment horizontal="left"/>
    </xf>
    <xf numFmtId="0" fontId="61" fillId="0" borderId="3" xfId="0" applyFont="1" applyBorder="1" applyAlignment="1">
      <alignment vertical="top"/>
    </xf>
    <xf numFmtId="0" fontId="62" fillId="0" borderId="0" xfId="0" applyFont="1"/>
    <xf numFmtId="0" fontId="62" fillId="0" borderId="3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top"/>
    </xf>
    <xf numFmtId="0" fontId="6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61" fillId="0" borderId="3" xfId="0" applyFont="1" applyBorder="1" applyAlignment="1">
      <alignment horizontal="center" vertical="top"/>
    </xf>
    <xf numFmtId="0" fontId="61" fillId="0" borderId="2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62" fillId="0" borderId="2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4" fontId="61" fillId="0" borderId="3" xfId="0" applyNumberFormat="1" applyFont="1" applyBorder="1" applyAlignment="1">
      <alignment horizontal="center" vertical="top"/>
    </xf>
    <xf numFmtId="4" fontId="61" fillId="0" borderId="2" xfId="0" applyNumberFormat="1" applyFont="1" applyBorder="1" applyAlignment="1">
      <alignment horizontal="center" vertical="top"/>
    </xf>
    <xf numFmtId="4" fontId="61" fillId="0" borderId="19" xfId="0" applyNumberFormat="1" applyFont="1" applyBorder="1" applyAlignment="1">
      <alignment horizontal="center" vertical="top"/>
    </xf>
    <xf numFmtId="0" fontId="61" fillId="0" borderId="2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2" fillId="0" borderId="3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top"/>
    </xf>
  </cellXfs>
  <cellStyles count="443">
    <cellStyle name=" 1" xfId="3"/>
    <cellStyle name="_2.1.10 Расходы на содержание зданий" xfId="4"/>
    <cellStyle name="_2.1.11 Прочие материалы" xfId="5"/>
    <cellStyle name="_2.2 Проект Штатное Орловский филиал с 01.01.07" xfId="6"/>
    <cellStyle name="_2.5.3 Страхование" xfId="7"/>
    <cellStyle name="_4. Бюджетные формы ОАО ГПРГ" xfId="8"/>
    <cellStyle name="_4. Бюджетные формы ОАО ГПРГ_Бюджетные формы 2008 план 30.08.07" xfId="9"/>
    <cellStyle name="_4. Бюджетные формы ОАО ГПРГ_Бюджетные формы 2008 план 30.08.07_Книга1" xfId="10"/>
    <cellStyle name="_4. Бюджетные формы ОАО ГПРГ_Бюджетные формы 2008 план 30.08.07_Приложение 1_Бюджетные формы" xfId="11"/>
    <cellStyle name="_4. Бюджетные формы ОАО ГПРГ_Бюджетные формы 2008 план 30.08.07_Приложение 2_Расшифровки" xfId="12"/>
    <cellStyle name="_4. Бюджетные формы ОАО ГПРГ_Бюджетные формы 2008 план 30.08.07_Форма 9 3 2009 г " xfId="13"/>
    <cellStyle name="_4. Бюджетные формы ОАО ГПРГ_Бюджетные формы 2008 план 30.08.07_Форма 9 3 2009 г  (2)" xfId="14"/>
    <cellStyle name="_4. Бюджетные формы ОАО ГПРГ_Бюджетные формы 2008 план 30.08.07_ЧП нараст итогом" xfId="15"/>
    <cellStyle name="_4. Бюджетные формы ОАО ГПРГ_Бюджетные формы 2008 план 31.08.07" xfId="16"/>
    <cellStyle name="_4. Бюджетные формы ОАО ГПРГ_Бюджетные формы 2008 план 31.08.07_Книга1" xfId="17"/>
    <cellStyle name="_4. Бюджетные формы ОАО ГПРГ_Бюджетные формы 2008 план 31.08.07_Приложение 1_Бюджетные формы" xfId="18"/>
    <cellStyle name="_4. Бюджетные формы ОАО ГПРГ_Бюджетные формы 2008 план 31.08.07_Приложение 2_Расшифровки" xfId="19"/>
    <cellStyle name="_4. Бюджетные формы ОАО ГПРГ_Бюджетные формы 2008 план 31.08.07_Форма 9 3 2009 г " xfId="20"/>
    <cellStyle name="_4. Бюджетные формы ОАО ГПРГ_Бюджетные формы 2008 план 31.08.07_Форма 9 3 2009 г  (2)" xfId="21"/>
    <cellStyle name="_4. Бюджетные формы ОАО ГПРГ_Бюджетные формы 2008 план 31.08.07_ЧП нараст итогом" xfId="22"/>
    <cellStyle name="_4. Бюджетные формы ОАО ГПРГ_Форма 9 3 2009 г " xfId="23"/>
    <cellStyle name="_4. Бюджетные формы ОАО ГПРГ_Форма 9 3 2009 г  (2)" xfId="24"/>
    <cellStyle name="_9 4" xfId="25"/>
    <cellStyle name="_9 4_Книга1" xfId="26"/>
    <cellStyle name="_9 4_Приложение 1_Бюджетные формы" xfId="27"/>
    <cellStyle name="_9 4_Приложение 2_Расшифровки" xfId="28"/>
    <cellStyle name="_9 4_Форма 9 3 2009 г " xfId="29"/>
    <cellStyle name="_9 4_Форма 9 3 2009 г  (2)" xfId="30"/>
    <cellStyle name="_9 4_ЧП нараст итогом" xfId="31"/>
    <cellStyle name="_Анализатор_регламент_vr3" xfId="32"/>
    <cellStyle name="_Анализатор_регламент_vr3_Бюджетные формы 2008 план 30.08.07" xfId="33"/>
    <cellStyle name="_Анализатор_регламент_vr3_Бюджетные формы 2008 план 30.08.07_Книга1" xfId="34"/>
    <cellStyle name="_Анализатор_регламент_vr3_Бюджетные формы 2008 план 30.08.07_Приложение 1_Бюджетные формы" xfId="35"/>
    <cellStyle name="_Анализатор_регламент_vr3_Бюджетные формы 2008 план 30.08.07_Приложение 2_Расшифровки" xfId="36"/>
    <cellStyle name="_Анализатор_регламент_vr3_Бюджетные формы 2008 план 30.08.07_Форма 9 3 2009 г " xfId="37"/>
    <cellStyle name="_Анализатор_регламент_vr3_Бюджетные формы 2008 план 30.08.07_Форма 9 3 2009 г  (2)" xfId="38"/>
    <cellStyle name="_Анализатор_регламент_vr3_Бюджетные формы 2008 план 30.08.07_ЧП нараст итогом" xfId="39"/>
    <cellStyle name="_Анализатор_регламент_vr3_Бюджетные формы 2008 план 31.08.07" xfId="40"/>
    <cellStyle name="_Анализатор_регламент_vr3_Бюджетные формы 2008 план 31.08.07_Книга1" xfId="41"/>
    <cellStyle name="_Анализатор_регламент_vr3_Бюджетные формы 2008 план 31.08.07_Приложение 1_Бюджетные формы" xfId="42"/>
    <cellStyle name="_Анализатор_регламент_vr3_Бюджетные формы 2008 план 31.08.07_Приложение 2_Расшифровки" xfId="43"/>
    <cellStyle name="_Анализатор_регламент_vr3_Бюджетные формы 2008 план 31.08.07_Форма 9 3 2009 г " xfId="44"/>
    <cellStyle name="_Анализатор_регламент_vr3_Бюджетные формы 2008 план 31.08.07_Форма 9 3 2009 г  (2)" xfId="45"/>
    <cellStyle name="_Анализатор_регламент_vr3_Бюджетные формы 2008 план 31.08.07_ЧП нараст итогом" xfId="46"/>
    <cellStyle name="_Анализатор_регламент_vr3_Книга1" xfId="47"/>
    <cellStyle name="_Анализатор_регламент_vr3_Приложение 1_Бюджетные формы" xfId="48"/>
    <cellStyle name="_Анализатор_регламент_vr3_Приложение 2_Расшифровки" xfId="49"/>
    <cellStyle name="_Анализатор_регламент_vr3_Форма 9 3 2009 г " xfId="50"/>
    <cellStyle name="_Анализатор_регламент_vr3_Форма 9 3 2009 г  (2)" xfId="51"/>
    <cellStyle name="_Анализатор_регламент_vr3_ЧП нараст итогом" xfId="52"/>
    <cellStyle name="_БДР_формулы_2007_2(нов)" xfId="53"/>
    <cellStyle name="_Бюджетные формы 2008 ГПРГ(ГРО) план год" xfId="54"/>
    <cellStyle name="_Бюджетные формы 2008 ГПРГ(ГРО) план год_Книга1" xfId="55"/>
    <cellStyle name="_Бюджетные формы 2008 ГПРГ(ГРО) план год_Приложение 1_Бюджетные формы" xfId="56"/>
    <cellStyle name="_Бюджетные формы 2008 ГПРГ(ГРО) план год_Приложение 2_Расшифровки" xfId="57"/>
    <cellStyle name="_Бюджетные формы 2008 ГПРГ(ГРО) план год_Форма 9 3 2009 г " xfId="58"/>
    <cellStyle name="_Бюджетные формы 2008 ГПРГ(ГРО) план год_Форма 9 3 2009 г  (2)" xfId="59"/>
    <cellStyle name="_Бюджетные формы 2008 ГПРГ(ГРО) план год_ЧП нараст итогом" xfId="60"/>
    <cellStyle name="_Бюджетные формы 2008 с кооректировкой" xfId="61"/>
    <cellStyle name="_Бюджетные формы 2008 с кооректировкой_Книга1" xfId="62"/>
    <cellStyle name="_Бюджетные формы 2008 с кооректировкой_Приложение 1_Бюджетные формы" xfId="63"/>
    <cellStyle name="_Бюджетные формы 2008 с кооректировкой_Приложение 2_Расшифровки" xfId="64"/>
    <cellStyle name="_Бюджетные формы 2008 с кооректировкой_Форма 9 3 2009 г " xfId="65"/>
    <cellStyle name="_Бюджетные формы 2008 с кооректировкой_Форма 9 3 2009 г  (2)" xfId="66"/>
    <cellStyle name="_Бюджетные формы 2008 с кооректировкой_ЧП нараст итогом" xfId="67"/>
    <cellStyle name="_ВДГО" xfId="68"/>
    <cellStyle name="_ВДГО_МатерЗатрВФ" xfId="69"/>
    <cellStyle name="_ВДГО_ПланВФ+2010 г.с доп." xfId="70"/>
    <cellStyle name="_ВДГО_Приложение 1_Бюджетные формы" xfId="71"/>
    <cellStyle name="_ВДГО_ПрочЗатрВФ" xfId="72"/>
    <cellStyle name="_ВДГО_Расчет ОНА,ОНО" xfId="73"/>
    <cellStyle name="_ВО ОП ТЭС-ОТ- 2007" xfId="74"/>
    <cellStyle name="_ВФ ОАО ТЭС-ОТ- 2009" xfId="75"/>
    <cellStyle name="_Дивиденды ГРО 2008 для ПЭУ" xfId="76"/>
    <cellStyle name="_Для Светы" xfId="77"/>
    <cellStyle name="_Договор аренды ЯЭ с разбивкой" xfId="78"/>
    <cellStyle name="_Доходы Арх.Ф" xfId="79"/>
    <cellStyle name="_Доходы Упр" xfId="80"/>
    <cellStyle name="_измененные формы для беляева" xfId="81"/>
    <cellStyle name="_измененные формы для беляева_Форма 9 3 2009 г " xfId="82"/>
    <cellStyle name="_измененные формы для беляева_Форма 9 3 2009 г  (2)" xfId="83"/>
    <cellStyle name="_Книга1" xfId="84"/>
    <cellStyle name="_Книга2" xfId="85"/>
    <cellStyle name="_Коммунальные услуги Арх.Ф" xfId="86"/>
    <cellStyle name="_Копия Расчёт процентов по договорам займа (по бухгалтерии)" xfId="87"/>
    <cellStyle name="_Копия субаренда_филиалы (3)" xfId="88"/>
    <cellStyle name="_Корректировка Упр" xfId="89"/>
    <cellStyle name="_КОРРЕКТИРОВКА_коммуналка_ГПРГ" xfId="90"/>
    <cellStyle name="_Мат.затраты  Упр" xfId="91"/>
    <cellStyle name="_МатерЗатрВФ" xfId="92"/>
    <cellStyle name="_Материалы Арх.Ф" xfId="93"/>
    <cellStyle name="_Налоги" xfId="94"/>
    <cellStyle name="_оборудование" xfId="95"/>
    <cellStyle name="_ОТ ИД 2009" xfId="96"/>
    <cellStyle name="_План 2008 г. (Арх.Ф.)" xfId="97"/>
    <cellStyle name="_ПЛАН НА ГОД" xfId="98"/>
    <cellStyle name="_Приложение 1_Бюджетные формы" xfId="99"/>
    <cellStyle name="_Приложение 1_Бюджетные формы 2008 ГПРГ(ГРО) план год" xfId="100"/>
    <cellStyle name="_Приложение 2_Расшифровки" xfId="101"/>
    <cellStyle name="_Приложение 4_Расшифровки" xfId="102"/>
    <cellStyle name="_Приложение 4_Расшифровки_Книга1" xfId="103"/>
    <cellStyle name="_Приложение 4_Расшифровки_Приложение 1_Бюджетные формы" xfId="104"/>
    <cellStyle name="_Приложение 4_Расшифровки_Приложение 2_Расшифровки" xfId="105"/>
    <cellStyle name="_Приложение 4_Расшифровки_Форма 9 3 2009 г " xfId="106"/>
    <cellStyle name="_Приложение 4_Расшифровки_Форма 9 3 2009 г  (2)" xfId="107"/>
    <cellStyle name="_Приложение 4_Расшифровки_ЧП нараст итогом" xfId="108"/>
    <cellStyle name="_проч в проч" xfId="109"/>
    <cellStyle name="_проч усл стор орг" xfId="110"/>
    <cellStyle name="_ПрочЗатрВФ" xfId="111"/>
    <cellStyle name="_Прочие затраты Упр" xfId="112"/>
    <cellStyle name="_Прочие материал.расх. Арх.Ф" xfId="113"/>
    <cellStyle name="_Прочие материалы Арх.Ф" xfId="114"/>
    <cellStyle name="_Расчет дохода УКС на 2007г" xfId="115"/>
    <cellStyle name="_Свод БДДС на 2007" xfId="116"/>
    <cellStyle name="_Свод по кор 4 кв для Соколовой ТВ" xfId="117"/>
    <cellStyle name="_Свод табл доходов на 2005 год" xfId="118"/>
    <cellStyle name="_Свод табл доходов на 2005 год_Форма 9 3 2009 г " xfId="119"/>
    <cellStyle name="_Свод табл доходов на 2005 год_Форма 9 3 2009 г  (2)" xfId="120"/>
    <cellStyle name="_Сводный отчет о ДДС" xfId="121"/>
    <cellStyle name="_Сводный отчет о ДДС_Бюджетные формы 2008 план 30.08.07" xfId="122"/>
    <cellStyle name="_Сводный отчет о ДДС_Бюджетные формы 2008 план 30.08.07_Книга1" xfId="123"/>
    <cellStyle name="_Сводный отчет о ДДС_Бюджетные формы 2008 план 30.08.07_Приложение 1_Бюджетные формы" xfId="124"/>
    <cellStyle name="_Сводный отчет о ДДС_Бюджетные формы 2008 план 30.08.07_Приложение 2_Расшифровки" xfId="125"/>
    <cellStyle name="_Сводный отчет о ДДС_Бюджетные формы 2008 план 30.08.07_Форма 9 3 2009 г " xfId="126"/>
    <cellStyle name="_Сводный отчет о ДДС_Бюджетные формы 2008 план 30.08.07_Форма 9 3 2009 г  (2)" xfId="127"/>
    <cellStyle name="_Сводный отчет о ДДС_Бюджетные формы 2008 план 30.08.07_ЧП нараст итогом" xfId="128"/>
    <cellStyle name="_Сводный отчет о ДДС_Бюджетные формы 2008 план 31.08.07" xfId="129"/>
    <cellStyle name="_Сводный отчет о ДДС_Бюджетные формы 2008 план 31.08.07_Книга1" xfId="130"/>
    <cellStyle name="_Сводный отчет о ДДС_Бюджетные формы 2008 план 31.08.07_Приложение 1_Бюджетные формы" xfId="131"/>
    <cellStyle name="_Сводный отчет о ДДС_Бюджетные формы 2008 план 31.08.07_Приложение 2_Расшифровки" xfId="132"/>
    <cellStyle name="_Сводный отчет о ДДС_Бюджетные формы 2008 план 31.08.07_Форма 9 3 2009 г " xfId="133"/>
    <cellStyle name="_Сводный отчет о ДДС_Бюджетные формы 2008 план 31.08.07_Форма 9 3 2009 г  (2)" xfId="134"/>
    <cellStyle name="_Сводный отчет о ДДС_Бюджетные формы 2008 план 31.08.07_ЧП нараст итогом" xfId="135"/>
    <cellStyle name="_Сводный отчет о ДДС_Книга1" xfId="136"/>
    <cellStyle name="_Сводный отчет о ДДС_Приложение 1_Бюджетные формы" xfId="137"/>
    <cellStyle name="_Сводный отчет о ДДС_Приложение 2_Расшифровки" xfId="138"/>
    <cellStyle name="_Сводный отчет о ДДС_Форма 9 3 2009 г " xfId="139"/>
    <cellStyle name="_Сводный отчет о ДДС_Форма 9 3 2009 г  (2)" xfId="140"/>
    <cellStyle name="_Сводный отчет о ДДС_ЧП нараст итогом" xfId="141"/>
    <cellStyle name="_Содержание зданий Арх.Ф" xfId="142"/>
    <cellStyle name="_Содержание офиса" xfId="143"/>
    <cellStyle name="_Страхование Арх.Ф" xfId="144"/>
    <cellStyle name="_Услуги связи" xfId="145"/>
    <cellStyle name="_Факт (Астр. филиал)" xfId="146"/>
    <cellStyle name="_Факт (Управление)" xfId="147"/>
    <cellStyle name="_Факт 9 мес. (Архангельский филиал)" xfId="148"/>
    <cellStyle name="_Форма 10 ГРО" xfId="149"/>
    <cellStyle name="_Форма 10 ГРО_Форма 9 3 2009 г " xfId="150"/>
    <cellStyle name="_Форма 10 ГРО_Форма 9 3 2009 г  (2)" xfId="151"/>
    <cellStyle name="_Форма 9 3 2008 год (2)" xfId="152"/>
    <cellStyle name="_Форма 9 3 2009 г " xfId="153"/>
    <cellStyle name="_Форма 9.3 2008 год" xfId="154"/>
    <cellStyle name="_ФОТ для бюджета МОФ (форма 9.3)" xfId="155"/>
    <cellStyle name="_ЧП нараст итогом" xfId="156"/>
    <cellStyle name="_Шаблон 9_3 ГПРГ" xfId="157"/>
    <cellStyle name="_Шаблон 9_3 ГПРГ_МатерЗатрВФ" xfId="158"/>
    <cellStyle name="_Шаблон 9_3 ГПРГ_ПланВФ+2010 г.с доп." xfId="159"/>
    <cellStyle name="_Шаблон 9_3 ГПРГ_Расчет ОНА,ОНО" xfId="160"/>
    <cellStyle name="_Шаблон формы 9 3 ГПРГ план" xfId="161"/>
    <cellStyle name="_Шаблон формы 9 3 ГПРГ план (2)" xfId="162"/>
    <cellStyle name="_Шаблон формы 9 3 ГПРГ план (2)_Форма 9 3 2009 г " xfId="163"/>
    <cellStyle name="_Шаблон формы 9 3 ГПРГ план (2)_Форма 9 3 2009 г  (2)" xfId="164"/>
    <cellStyle name="_Шаблон формы 9 3 ГПРГ план_Форма 9 3 2009 г " xfId="165"/>
    <cellStyle name="_Шаблон формы 9 3 ГПРГ план_Форма 9 3 2009 г  (2)" xfId="166"/>
    <cellStyle name="_Шаблон формы 9 3 ГПРГ факт" xfId="167"/>
    <cellStyle name="_Шаблон формы 9 3 ГПРГ факт_Форма 9 3 2009 г " xfId="168"/>
    <cellStyle name="_Шаблон формы 9 3 ГПРГ факт_Форма 9 3 2009 г  (2)" xfId="169"/>
    <cellStyle name="_экон.форм-т ВО 1 с разбивкой" xfId="170"/>
    <cellStyle name="_Юр услуги" xfId="171"/>
    <cellStyle name="”€ќђќ‘ћ‚›‰" xfId="172"/>
    <cellStyle name="”€љ‘€ђћ‚ђќќ›‰" xfId="173"/>
    <cellStyle name="”ќђќ‘ћ‚›‰" xfId="174"/>
    <cellStyle name="”љ‘ђћ‚ђќќ›‰" xfId="175"/>
    <cellStyle name="„…ќ…†ќ›‰" xfId="176"/>
    <cellStyle name="€’ћѓћ‚›‰" xfId="177"/>
    <cellStyle name="‡ђѓћ‹ћ‚ћљ1" xfId="178"/>
    <cellStyle name="‡ђѓћ‹ћ‚ћљ2" xfId="179"/>
    <cellStyle name="’ћѓћ‚›‰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8"/>
    <cellStyle name="20% - Акцент1 3" xfId="189"/>
    <cellStyle name="20% - Акцент1 4" xfId="187"/>
    <cellStyle name="20% - Акцент2 2" xfId="191"/>
    <cellStyle name="20% - Акцент2 3" xfId="192"/>
    <cellStyle name="20% - Акцент2 4" xfId="190"/>
    <cellStyle name="20% - Акцент3 2" xfId="194"/>
    <cellStyle name="20% - Акцент3 3" xfId="195"/>
    <cellStyle name="20% - Акцент3 4" xfId="193"/>
    <cellStyle name="20% - Акцент4 2" xfId="197"/>
    <cellStyle name="20% - Акцент4 3" xfId="198"/>
    <cellStyle name="20% - Акцент4 4" xfId="196"/>
    <cellStyle name="20% - Акцент5 2" xfId="200"/>
    <cellStyle name="20% - Акцент5 3" xfId="201"/>
    <cellStyle name="20% - Акцент5 4" xfId="199"/>
    <cellStyle name="20% - Акцент6 2" xfId="203"/>
    <cellStyle name="20% - Акцент6 3" xfId="204"/>
    <cellStyle name="20% - Акцент6 4" xfId="202"/>
    <cellStyle name="40% - Accent1" xfId="205"/>
    <cellStyle name="40% - Accent2" xfId="206"/>
    <cellStyle name="40% - Accent3" xfId="207"/>
    <cellStyle name="40% - Accent4" xfId="208"/>
    <cellStyle name="40% - Accent5" xfId="209"/>
    <cellStyle name="40% - Accent6" xfId="210"/>
    <cellStyle name="40% - Акцент1 2" xfId="212"/>
    <cellStyle name="40% - Акцент1 3" xfId="213"/>
    <cellStyle name="40% - Акцент1 4" xfId="211"/>
    <cellStyle name="40% - Акцент2 2" xfId="215"/>
    <cellStyle name="40% - Акцент2 3" xfId="216"/>
    <cellStyle name="40% - Акцент2 4" xfId="214"/>
    <cellStyle name="40% - Акцент3 2" xfId="218"/>
    <cellStyle name="40% - Акцент3 3" xfId="219"/>
    <cellStyle name="40% - Акцент3 4" xfId="217"/>
    <cellStyle name="40% - Акцент4 2" xfId="221"/>
    <cellStyle name="40% - Акцент4 3" xfId="222"/>
    <cellStyle name="40% - Акцент4 4" xfId="220"/>
    <cellStyle name="40% - Акцент5 2" xfId="224"/>
    <cellStyle name="40% - Акцент5 3" xfId="225"/>
    <cellStyle name="40% - Акцент5 4" xfId="223"/>
    <cellStyle name="40% - Акцент6 2" xfId="227"/>
    <cellStyle name="40% - Акцент6 3" xfId="228"/>
    <cellStyle name="40% - Акцент6 4" xfId="226"/>
    <cellStyle name="60% - Accent1" xfId="229"/>
    <cellStyle name="60% - Accent2" xfId="230"/>
    <cellStyle name="60% - Accent3" xfId="231"/>
    <cellStyle name="60% - Accent4" xfId="232"/>
    <cellStyle name="60% - Accent5" xfId="233"/>
    <cellStyle name="60% - Accent6" xfId="234"/>
    <cellStyle name="60% - Акцент1 2" xfId="236"/>
    <cellStyle name="60% - Акцент1 3" xfId="237"/>
    <cellStyle name="60% - Акцент1 4" xfId="235"/>
    <cellStyle name="60% - Акцент2 2" xfId="239"/>
    <cellStyle name="60% - Акцент2 3" xfId="240"/>
    <cellStyle name="60% - Акцент2 4" xfId="238"/>
    <cellStyle name="60% - Акцент3 2" xfId="242"/>
    <cellStyle name="60% - Акцент3 3" xfId="243"/>
    <cellStyle name="60% - Акцент3 4" xfId="241"/>
    <cellStyle name="60% - Акцент4 2" xfId="245"/>
    <cellStyle name="60% - Акцент4 3" xfId="246"/>
    <cellStyle name="60% - Акцент4 4" xfId="244"/>
    <cellStyle name="60% - Акцент5 2" xfId="248"/>
    <cellStyle name="60% - Акцент5 3" xfId="249"/>
    <cellStyle name="60% - Акцент5 4" xfId="247"/>
    <cellStyle name="60% - Акцент6 2" xfId="251"/>
    <cellStyle name="60% - Акцент6 3" xfId="252"/>
    <cellStyle name="60% - Акцент6 4" xfId="250"/>
    <cellStyle name="Accent1" xfId="253"/>
    <cellStyle name="Accent2" xfId="254"/>
    <cellStyle name="Accent3" xfId="255"/>
    <cellStyle name="Accent4" xfId="256"/>
    <cellStyle name="Accent5" xfId="257"/>
    <cellStyle name="Accent6" xfId="258"/>
    <cellStyle name="Bad" xfId="259"/>
    <cellStyle name="Calculation" xfId="260"/>
    <cellStyle name="Check Cell" xfId="261"/>
    <cellStyle name="Comma [0]_irl tel sep5" xfId="262"/>
    <cellStyle name="Comma_irl tel sep5" xfId="263"/>
    <cellStyle name="Currency [0]" xfId="264"/>
    <cellStyle name="Currency [0] 2" xfId="265"/>
    <cellStyle name="Currency [0] 2 2" xfId="266"/>
    <cellStyle name="Currency [0] 3" xfId="267"/>
    <cellStyle name="Currency [0] 3 2" xfId="268"/>
    <cellStyle name="Currency [0] 4" xfId="269"/>
    <cellStyle name="Currency [0] 4 2" xfId="270"/>
    <cellStyle name="Currency [0] 5" xfId="271"/>
    <cellStyle name="Currency [0] 5 2" xfId="272"/>
    <cellStyle name="Currency_irl tel sep5" xfId="273"/>
    <cellStyle name="Euro" xfId="274"/>
    <cellStyle name="Explanatory Text" xfId="275"/>
    <cellStyle name="F2" xfId="276"/>
    <cellStyle name="F3" xfId="277"/>
    <cellStyle name="F4" xfId="278"/>
    <cellStyle name="F5" xfId="279"/>
    <cellStyle name="F6" xfId="280"/>
    <cellStyle name="F7" xfId="281"/>
    <cellStyle name="F8" xfId="282"/>
    <cellStyle name="Good" xfId="283"/>
    <cellStyle name="Heading 1" xfId="284"/>
    <cellStyle name="Heading 2" xfId="285"/>
    <cellStyle name="Heading 3" xfId="286"/>
    <cellStyle name="Heading 4" xfId="287"/>
    <cellStyle name="Input" xfId="288"/>
    <cellStyle name="Linked Cell" xfId="289"/>
    <cellStyle name="Neutral" xfId="290"/>
    <cellStyle name="normal" xfId="291"/>
    <cellStyle name="Normal 2" xfId="292"/>
    <cellStyle name="Normal 2 2" xfId="293"/>
    <cellStyle name="normal 3" xfId="294"/>
    <cellStyle name="normal 4" xfId="295"/>
    <cellStyle name="normal 5" xfId="296"/>
    <cellStyle name="Normal_ASUS" xfId="297"/>
    <cellStyle name="Normal1" xfId="298"/>
    <cellStyle name="normбlnм_laroux" xfId="299"/>
    <cellStyle name="Note" xfId="300"/>
    <cellStyle name="Output" xfId="301"/>
    <cellStyle name="Price_Body" xfId="302"/>
    <cellStyle name="Style 1" xfId="303"/>
    <cellStyle name="Title" xfId="304"/>
    <cellStyle name="Total" xfId="305"/>
    <cellStyle name="Warning Text" xfId="306"/>
    <cellStyle name="Акцент1 2" xfId="308"/>
    <cellStyle name="Акцент1 3" xfId="309"/>
    <cellStyle name="Акцент1 4" xfId="307"/>
    <cellStyle name="Акцент2 2" xfId="311"/>
    <cellStyle name="Акцент2 3" xfId="312"/>
    <cellStyle name="Акцент2 4" xfId="310"/>
    <cellStyle name="Акцент3 2" xfId="314"/>
    <cellStyle name="Акцент3 3" xfId="315"/>
    <cellStyle name="Акцент3 4" xfId="313"/>
    <cellStyle name="Акцент4 2" xfId="317"/>
    <cellStyle name="Акцент4 3" xfId="318"/>
    <cellStyle name="Акцент4 4" xfId="316"/>
    <cellStyle name="Акцент5 2" xfId="320"/>
    <cellStyle name="Акцент5 3" xfId="321"/>
    <cellStyle name="Акцент5 4" xfId="319"/>
    <cellStyle name="Акцент6 2" xfId="323"/>
    <cellStyle name="Акцент6 3" xfId="324"/>
    <cellStyle name="Акцент6 4" xfId="322"/>
    <cellStyle name="Беззащитный" xfId="325"/>
    <cellStyle name="Ввод  2" xfId="327"/>
    <cellStyle name="Ввод  3" xfId="328"/>
    <cellStyle name="Ввод  4" xfId="326"/>
    <cellStyle name="Вывод 2" xfId="330"/>
    <cellStyle name="Вывод 3" xfId="331"/>
    <cellStyle name="Вывод 4" xfId="329"/>
    <cellStyle name="Вычисление 2" xfId="333"/>
    <cellStyle name="Вычисление 3" xfId="334"/>
    <cellStyle name="Вычисление 4" xfId="332"/>
    <cellStyle name="Гиперссылка 2" xfId="335"/>
    <cellStyle name="Гиперссылка 3" xfId="336"/>
    <cellStyle name="ДАТА" xfId="337"/>
    <cellStyle name="ДАТА 2" xfId="338"/>
    <cellStyle name="Заголовок" xfId="339"/>
    <cellStyle name="Заголовок 1 1" xfId="341"/>
    <cellStyle name="Заголовок 1 2" xfId="342"/>
    <cellStyle name="Заголовок 1 3" xfId="343"/>
    <cellStyle name="Заголовок 1 4" xfId="340"/>
    <cellStyle name="Заголовок 2 2" xfId="345"/>
    <cellStyle name="Заголовок 2 3" xfId="346"/>
    <cellStyle name="Заголовок 2 4" xfId="344"/>
    <cellStyle name="Заголовок 3 2" xfId="348"/>
    <cellStyle name="Заголовок 3 3" xfId="349"/>
    <cellStyle name="Заголовок 3 4" xfId="347"/>
    <cellStyle name="Заголовок 4 2" xfId="351"/>
    <cellStyle name="Заголовок 4 3" xfId="352"/>
    <cellStyle name="Заголовок 4 4" xfId="350"/>
    <cellStyle name="Заголовок таблицы" xfId="353"/>
    <cellStyle name="ЗАГОЛОВОК1" xfId="354"/>
    <cellStyle name="ЗАГОЛОВОК2" xfId="355"/>
    <cellStyle name="ЗаголовокСтолбца" xfId="356"/>
    <cellStyle name="Защитный" xfId="357"/>
    <cellStyle name="Значение" xfId="358"/>
    <cellStyle name="Итог 2" xfId="360"/>
    <cellStyle name="Итог 3" xfId="361"/>
    <cellStyle name="Итог 4" xfId="359"/>
    <cellStyle name="ИТОГОВЫЙ" xfId="362"/>
    <cellStyle name="ИТОГОВЫЙ 2" xfId="363"/>
    <cellStyle name="Контрольная ячейка 2" xfId="365"/>
    <cellStyle name="Контрольная ячейка 3" xfId="366"/>
    <cellStyle name="Контрольная ячейка 4" xfId="364"/>
    <cellStyle name="Мои наименования показателей" xfId="369"/>
    <cellStyle name="Мои наименования показателей 2" xfId="370"/>
    <cellStyle name="Мои наименования показателей 2 2" xfId="371"/>
    <cellStyle name="Мои наименования показателей 3" xfId="372"/>
    <cellStyle name="Мои наименования показателей 3 2" xfId="373"/>
    <cellStyle name="Мои наименования показателей 4" xfId="374"/>
    <cellStyle name="Мои наименования показателей 4 2" xfId="375"/>
    <cellStyle name="Мои наименования показателей 5" xfId="376"/>
    <cellStyle name="Мои наименования показателей 5 2" xfId="377"/>
    <cellStyle name="Мои наименования показателей_BALANCE.TBO.1.71" xfId="378"/>
    <cellStyle name="Мой заголовок" xfId="367"/>
    <cellStyle name="Мой заголовок листа" xfId="368"/>
    <cellStyle name="назв фил" xfId="379"/>
    <cellStyle name="Название 2" xfId="381"/>
    <cellStyle name="Название 3" xfId="382"/>
    <cellStyle name="Название 4" xfId="380"/>
    <cellStyle name="Нейтральный 2" xfId="384"/>
    <cellStyle name="Нейтральный 3" xfId="385"/>
    <cellStyle name="Нейтральный 4" xfId="383"/>
    <cellStyle name="Обычный" xfId="0" builtinId="0"/>
    <cellStyle name="Обычный 2" xfId="2"/>
    <cellStyle name="Обычный 2 2" xfId="387"/>
    <cellStyle name="Обычный 2 3" xfId="388"/>
    <cellStyle name="Обычный 2 4" xfId="389"/>
    <cellStyle name="Обычный 2 5" xfId="386"/>
    <cellStyle name="Обычный 3" xfId="1"/>
    <cellStyle name="Обычный 3 2" xfId="391"/>
    <cellStyle name="Обычный 3 3" xfId="390"/>
    <cellStyle name="Обычный 4" xfId="392"/>
    <cellStyle name="Обычный 4 2" xfId="393"/>
    <cellStyle name="Обычный 4 2 2" xfId="394"/>
    <cellStyle name="Обычный 5" xfId="395"/>
    <cellStyle name="Обычный 6" xfId="396"/>
    <cellStyle name="Обычный 7" xfId="397"/>
    <cellStyle name="Обычный 7 2" xfId="398"/>
    <cellStyle name="Обычный 8" xfId="399"/>
    <cellStyle name="Обычный 9" xfId="441"/>
    <cellStyle name="Плохой 2" xfId="401"/>
    <cellStyle name="Плохой 3" xfId="402"/>
    <cellStyle name="Плохой 4" xfId="400"/>
    <cellStyle name="Поле ввода" xfId="403"/>
    <cellStyle name="Пояснение 2" xfId="405"/>
    <cellStyle name="Пояснение 3" xfId="406"/>
    <cellStyle name="Пояснение 4" xfId="404"/>
    <cellStyle name="Примечание 2" xfId="408"/>
    <cellStyle name="Примечание 3" xfId="409"/>
    <cellStyle name="Примечание 4" xfId="410"/>
    <cellStyle name="Примечание 5" xfId="411"/>
    <cellStyle name="Примечание 6" xfId="412"/>
    <cellStyle name="Примечание 7" xfId="407"/>
    <cellStyle name="Процентный 2" xfId="413"/>
    <cellStyle name="Процентный 3" xfId="414"/>
    <cellStyle name="Процентный 4" xfId="442"/>
    <cellStyle name="Связанная ячейка 2" xfId="416"/>
    <cellStyle name="Связанная ячейка 3" xfId="417"/>
    <cellStyle name="Связанная ячейка 4" xfId="415"/>
    <cellStyle name="Стиль 1" xfId="418"/>
    <cellStyle name="ТЕКСТ" xfId="419"/>
    <cellStyle name="ТЕКСТ 2" xfId="420"/>
    <cellStyle name="Текст предупреждения 2" xfId="422"/>
    <cellStyle name="Текст предупреждения 3" xfId="423"/>
    <cellStyle name="Текст предупреждения 4" xfId="421"/>
    <cellStyle name="Текстовый" xfId="424"/>
    <cellStyle name="Текстовый 2" xfId="425"/>
    <cellStyle name="Тысячи [0]_3Com" xfId="426"/>
    <cellStyle name="Тысячи_3Com" xfId="427"/>
    <cellStyle name="ФИКСИРОВАННЫЙ" xfId="428"/>
    <cellStyle name="ФИКСИРОВАННЫЙ 2" xfId="429"/>
    <cellStyle name="Финансовый 2" xfId="430"/>
    <cellStyle name="Финансовый 3" xfId="431"/>
    <cellStyle name="Финансовый 4" xfId="432"/>
    <cellStyle name="Финансовый 5" xfId="433"/>
    <cellStyle name="Формула" xfId="434"/>
    <cellStyle name="ФормулаВБ" xfId="435"/>
    <cellStyle name="ФормулаНаКонтроль" xfId="436"/>
    <cellStyle name="Хороший 2" xfId="438"/>
    <cellStyle name="Хороший 3" xfId="439"/>
    <cellStyle name="Хороший 4" xfId="437"/>
    <cellStyle name="Џђћ–…ќ’ќ›‰" xfId="4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tabSelected="1" view="pageBreakPreview" zoomScaleNormal="100" zoomScaleSheetLayoutView="100" workbookViewId="0">
      <selection activeCell="EU17" sqref="EU17"/>
    </sheetView>
  </sheetViews>
  <sheetFormatPr defaultColWidth="0.85546875" defaultRowHeight="12.75"/>
  <cols>
    <col min="1" max="118" width="0.85546875" style="1"/>
    <col min="119" max="120" width="7.42578125" style="1" hidden="1" customWidth="1"/>
    <col min="121" max="16384" width="0.85546875" style="1"/>
  </cols>
  <sheetData>
    <row r="1" spans="1:119" ht="15">
      <c r="DA1" s="4" t="s">
        <v>187</v>
      </c>
      <c r="DB1" s="3"/>
    </row>
    <row r="2" spans="1:119" ht="15">
      <c r="DA2" s="4" t="s">
        <v>188</v>
      </c>
      <c r="DB2" s="3"/>
    </row>
    <row r="3" spans="1:119" ht="15">
      <c r="DA3" s="4" t="s">
        <v>189</v>
      </c>
      <c r="DB3" s="3"/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15" t="s">
        <v>125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8" t="s">
        <v>126</v>
      </c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9" t="s">
        <v>190</v>
      </c>
      <c r="CF7" s="19"/>
      <c r="CG7" s="19"/>
      <c r="CH7" s="19"/>
      <c r="CI7" s="20" t="s">
        <v>128</v>
      </c>
      <c r="CJ7" s="20"/>
      <c r="CK7" s="20"/>
      <c r="CL7" s="20"/>
      <c r="CM7" s="20"/>
      <c r="CN7" s="20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16" t="s">
        <v>5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CX8" s="8"/>
      <c r="CY8" s="9"/>
      <c r="CZ8" s="9"/>
    </row>
    <row r="9" spans="1:119" s="5" customFormat="1" ht="15.75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0" t="s">
        <v>7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5" t="s">
        <v>127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16" t="s">
        <v>8</v>
      </c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</row>
    <row r="12" spans="1:119" s="3" customFormat="1" ht="15"/>
    <row r="13" spans="1:119" s="7" customFormat="1" ht="22.5" customHeight="1">
      <c r="A13" s="17" t="s">
        <v>9</v>
      </c>
      <c r="B13" s="17"/>
      <c r="C13" s="17"/>
      <c r="D13" s="17"/>
      <c r="E13" s="17"/>
      <c r="F13" s="17"/>
      <c r="G13" s="17"/>
      <c r="H13" s="17"/>
      <c r="I13" s="17" t="s"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 t="s">
        <v>10</v>
      </c>
      <c r="BY13" s="17"/>
      <c r="BZ13" s="17"/>
      <c r="CA13" s="17"/>
      <c r="CB13" s="17"/>
      <c r="CC13" s="17"/>
      <c r="CD13" s="17"/>
      <c r="CE13" s="17"/>
      <c r="CF13" s="17"/>
      <c r="CG13" s="17"/>
      <c r="CH13" s="17" t="s">
        <v>1</v>
      </c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19" s="12" customFormat="1" ht="11.25" customHeight="1">
      <c r="A14" s="21">
        <v>1</v>
      </c>
      <c r="B14" s="22"/>
      <c r="C14" s="22"/>
      <c r="D14" s="22"/>
      <c r="E14" s="22"/>
      <c r="F14" s="22"/>
      <c r="G14" s="22"/>
      <c r="H14" s="23"/>
      <c r="I14" s="11"/>
      <c r="J14" s="29" t="s">
        <v>11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21" t="s">
        <v>12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26">
        <f>CH15+CH16+CH17+CH22+CH23</f>
        <v>1850801.7</v>
      </c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O14" s="12" t="s">
        <v>129</v>
      </c>
    </row>
    <row r="15" spans="1:119" s="7" customFormat="1" ht="11.25">
      <c r="A15" s="21" t="s">
        <v>13</v>
      </c>
      <c r="B15" s="22"/>
      <c r="C15" s="22"/>
      <c r="D15" s="22"/>
      <c r="E15" s="22"/>
      <c r="F15" s="22"/>
      <c r="G15" s="22"/>
      <c r="H15" s="23"/>
      <c r="I15" s="11"/>
      <c r="J15" s="24" t="s">
        <v>14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5"/>
      <c r="BX15" s="21" t="s">
        <v>12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26">
        <v>687891.43</v>
      </c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O15" s="7" t="s">
        <v>130</v>
      </c>
    </row>
    <row r="16" spans="1:119" s="7" customFormat="1" ht="11.25">
      <c r="A16" s="21" t="s">
        <v>15</v>
      </c>
      <c r="B16" s="22"/>
      <c r="C16" s="22"/>
      <c r="D16" s="22"/>
      <c r="E16" s="22"/>
      <c r="F16" s="22"/>
      <c r="G16" s="22"/>
      <c r="H16" s="23"/>
      <c r="I16" s="11"/>
      <c r="J16" s="24" t="s">
        <v>16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21" t="s">
        <v>12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26">
        <v>204647.7</v>
      </c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O16" s="7" t="s">
        <v>131</v>
      </c>
    </row>
    <row r="17" spans="1:120" s="7" customFormat="1" ht="11.25">
      <c r="A17" s="21" t="s">
        <v>17</v>
      </c>
      <c r="B17" s="22"/>
      <c r="C17" s="22"/>
      <c r="D17" s="22"/>
      <c r="E17" s="22"/>
      <c r="F17" s="22"/>
      <c r="G17" s="22"/>
      <c r="H17" s="23"/>
      <c r="I17" s="11"/>
      <c r="J17" s="24" t="s">
        <v>18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5"/>
      <c r="BX17" s="21" t="s">
        <v>12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26">
        <f>CH18+CH19+CH20+CH21</f>
        <v>209246.47</v>
      </c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O17" s="7" t="s">
        <v>132</v>
      </c>
    </row>
    <row r="18" spans="1:120" s="7" customFormat="1" ht="11.25">
      <c r="A18" s="21" t="s">
        <v>19</v>
      </c>
      <c r="B18" s="22"/>
      <c r="C18" s="22"/>
      <c r="D18" s="22"/>
      <c r="E18" s="22"/>
      <c r="F18" s="22"/>
      <c r="G18" s="22"/>
      <c r="H18" s="23"/>
      <c r="I18" s="11"/>
      <c r="J18" s="29" t="s">
        <v>20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30"/>
      <c r="BX18" s="21" t="s">
        <v>12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26">
        <v>135081.51</v>
      </c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O18" s="7" t="s">
        <v>133</v>
      </c>
    </row>
    <row r="19" spans="1:120" s="7" customFormat="1" ht="11.25">
      <c r="A19" s="21" t="s">
        <v>21</v>
      </c>
      <c r="B19" s="22"/>
      <c r="C19" s="22"/>
      <c r="D19" s="22"/>
      <c r="E19" s="22"/>
      <c r="F19" s="22"/>
      <c r="G19" s="22"/>
      <c r="H19" s="23"/>
      <c r="I19" s="11"/>
      <c r="J19" s="29" t="s">
        <v>22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30"/>
      <c r="BX19" s="21" t="s">
        <v>12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26">
        <v>8567.33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O19" s="7" t="s">
        <v>134</v>
      </c>
    </row>
    <row r="20" spans="1:120" s="7" customFormat="1" ht="11.25">
      <c r="A20" s="21" t="s">
        <v>23</v>
      </c>
      <c r="B20" s="22"/>
      <c r="C20" s="22"/>
      <c r="D20" s="22"/>
      <c r="E20" s="22"/>
      <c r="F20" s="22"/>
      <c r="G20" s="22"/>
      <c r="H20" s="23"/>
      <c r="I20" s="11"/>
      <c r="J20" s="29" t="s">
        <v>24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30"/>
      <c r="BX20" s="21" t="s">
        <v>12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26">
        <v>26944.45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O20" s="7" t="s">
        <v>135</v>
      </c>
    </row>
    <row r="21" spans="1:120" s="7" customFormat="1" ht="11.25">
      <c r="A21" s="21" t="s">
        <v>25</v>
      </c>
      <c r="B21" s="22"/>
      <c r="C21" s="22"/>
      <c r="D21" s="22"/>
      <c r="E21" s="22"/>
      <c r="F21" s="22"/>
      <c r="G21" s="22"/>
      <c r="H21" s="23"/>
      <c r="I21" s="11"/>
      <c r="J21" s="29" t="s">
        <v>26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30"/>
      <c r="BX21" s="21" t="s">
        <v>12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26">
        <v>38653.18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O21" s="7" t="s">
        <v>136</v>
      </c>
    </row>
    <row r="22" spans="1:120" s="7" customFormat="1" ht="11.25">
      <c r="A22" s="31" t="s">
        <v>27</v>
      </c>
      <c r="B22" s="32"/>
      <c r="C22" s="32"/>
      <c r="D22" s="32"/>
      <c r="E22" s="32"/>
      <c r="F22" s="32"/>
      <c r="G22" s="32"/>
      <c r="H22" s="33"/>
      <c r="I22" s="13"/>
      <c r="J22" s="24" t="s">
        <v>28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5"/>
      <c r="BX22" s="21" t="s">
        <v>12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26">
        <v>588570.15</v>
      </c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O22" s="7" t="s">
        <v>137</v>
      </c>
    </row>
    <row r="23" spans="1:120" s="7" customFormat="1" ht="11.25">
      <c r="A23" s="31" t="s">
        <v>29</v>
      </c>
      <c r="B23" s="32"/>
      <c r="C23" s="32"/>
      <c r="D23" s="32"/>
      <c r="E23" s="32"/>
      <c r="F23" s="32"/>
      <c r="G23" s="32"/>
      <c r="H23" s="33"/>
      <c r="I23" s="13"/>
      <c r="J23" s="24" t="s">
        <v>30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21" t="s">
        <v>12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26">
        <f>CH24+CH29+CH32+CH37+CH47+CH48</f>
        <v>160445.94999999998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  <c r="DO23" s="7" t="s">
        <v>138</v>
      </c>
    </row>
    <row r="24" spans="1:120" s="7" customFormat="1" ht="11.25">
      <c r="A24" s="31" t="s">
        <v>31</v>
      </c>
      <c r="B24" s="32"/>
      <c r="C24" s="32"/>
      <c r="D24" s="32"/>
      <c r="E24" s="32"/>
      <c r="F24" s="32"/>
      <c r="G24" s="32"/>
      <c r="H24" s="33"/>
      <c r="I24" s="13"/>
      <c r="J24" s="24" t="s">
        <v>32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5"/>
      <c r="BX24" s="21" t="s">
        <v>12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26">
        <f>CH25+CH26+CH27+CH28</f>
        <v>55550.74</v>
      </c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  <c r="DO24" s="7" t="s">
        <v>139</v>
      </c>
    </row>
    <row r="25" spans="1:120" s="7" customFormat="1" ht="11.25">
      <c r="A25" s="21" t="s">
        <v>33</v>
      </c>
      <c r="B25" s="22"/>
      <c r="C25" s="22"/>
      <c r="D25" s="22"/>
      <c r="E25" s="22"/>
      <c r="F25" s="22"/>
      <c r="G25" s="22"/>
      <c r="H25" s="23"/>
      <c r="I25" s="11"/>
      <c r="J25" s="29" t="s">
        <v>34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30"/>
      <c r="BX25" s="21" t="s">
        <v>12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26">
        <v>22263.35</v>
      </c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O25" s="7" t="s">
        <v>140</v>
      </c>
    </row>
    <row r="26" spans="1:120" s="7" customFormat="1" ht="11.25">
      <c r="A26" s="21" t="s">
        <v>35</v>
      </c>
      <c r="B26" s="22"/>
      <c r="C26" s="22"/>
      <c r="D26" s="22"/>
      <c r="E26" s="22"/>
      <c r="F26" s="22"/>
      <c r="G26" s="22"/>
      <c r="H26" s="23"/>
      <c r="I26" s="11"/>
      <c r="J26" s="29" t="s">
        <v>36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30"/>
      <c r="BX26" s="21" t="s">
        <v>12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26">
        <v>31678.46</v>
      </c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  <c r="DO26" s="7" t="s">
        <v>142</v>
      </c>
      <c r="DP26" s="7" t="s">
        <v>143</v>
      </c>
    </row>
    <row r="27" spans="1:120" s="7" customFormat="1" ht="22.5" customHeight="1">
      <c r="A27" s="21" t="s">
        <v>37</v>
      </c>
      <c r="B27" s="22"/>
      <c r="C27" s="22"/>
      <c r="D27" s="22"/>
      <c r="E27" s="22"/>
      <c r="F27" s="22"/>
      <c r="G27" s="22"/>
      <c r="H27" s="23"/>
      <c r="I27" s="11"/>
      <c r="J27" s="29" t="s">
        <v>38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30"/>
      <c r="BX27" s="21" t="s">
        <v>12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26">
        <v>273.39999999999998</v>
      </c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  <c r="DO27" s="7" t="s">
        <v>141</v>
      </c>
    </row>
    <row r="28" spans="1:120" s="7" customFormat="1" ht="11.25">
      <c r="A28" s="21" t="s">
        <v>39</v>
      </c>
      <c r="B28" s="22"/>
      <c r="C28" s="22"/>
      <c r="D28" s="22"/>
      <c r="E28" s="22"/>
      <c r="F28" s="22"/>
      <c r="G28" s="22"/>
      <c r="H28" s="23"/>
      <c r="I28" s="11"/>
      <c r="J28" s="29" t="s">
        <v>40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30"/>
      <c r="BX28" s="21" t="s">
        <v>12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26">
        <v>1335.53</v>
      </c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  <c r="DO28" s="7" t="s">
        <v>144</v>
      </c>
    </row>
    <row r="29" spans="1:120" s="7" customFormat="1" ht="11.25">
      <c r="A29" s="31" t="s">
        <v>41</v>
      </c>
      <c r="B29" s="32"/>
      <c r="C29" s="32"/>
      <c r="D29" s="32"/>
      <c r="E29" s="32"/>
      <c r="F29" s="32"/>
      <c r="G29" s="32"/>
      <c r="H29" s="33"/>
      <c r="I29" s="13"/>
      <c r="J29" s="24" t="s">
        <v>42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21" t="s">
        <v>12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26">
        <f>CH30+CH31</f>
        <v>2809.35</v>
      </c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  <c r="DO29" s="7" t="s">
        <v>145</v>
      </c>
    </row>
    <row r="30" spans="1:120" s="7" customFormat="1" ht="22.5" customHeight="1">
      <c r="A30" s="21" t="s">
        <v>43</v>
      </c>
      <c r="B30" s="22"/>
      <c r="C30" s="22"/>
      <c r="D30" s="22"/>
      <c r="E30" s="22"/>
      <c r="F30" s="22"/>
      <c r="G30" s="22"/>
      <c r="H30" s="23"/>
      <c r="I30" s="11"/>
      <c r="J30" s="29" t="s">
        <v>44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30"/>
      <c r="BX30" s="21" t="s">
        <v>12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26">
        <v>471.5</v>
      </c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  <c r="DO30" s="7" t="s">
        <v>146</v>
      </c>
    </row>
    <row r="31" spans="1:120" s="7" customFormat="1" ht="11.25">
      <c r="A31" s="21" t="s">
        <v>45</v>
      </c>
      <c r="B31" s="22"/>
      <c r="C31" s="22"/>
      <c r="D31" s="22"/>
      <c r="E31" s="22"/>
      <c r="F31" s="22"/>
      <c r="G31" s="22"/>
      <c r="H31" s="23"/>
      <c r="I31" s="11"/>
      <c r="J31" s="29" t="s">
        <v>46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30"/>
      <c r="BX31" s="21" t="s">
        <v>12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26">
        <v>2337.85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O31" s="7" t="s">
        <v>147</v>
      </c>
    </row>
    <row r="32" spans="1:120" s="7" customFormat="1" ht="11.25">
      <c r="A32" s="31" t="s">
        <v>47</v>
      </c>
      <c r="B32" s="32"/>
      <c r="C32" s="32"/>
      <c r="D32" s="32"/>
      <c r="E32" s="32"/>
      <c r="F32" s="32"/>
      <c r="G32" s="32"/>
      <c r="H32" s="33"/>
      <c r="I32" s="13"/>
      <c r="J32" s="24" t="s">
        <v>48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5"/>
      <c r="BX32" s="21" t="s">
        <v>12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26">
        <f>CH33+CH34+CH35+CH36</f>
        <v>2065.6499999999996</v>
      </c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O32" s="7" t="s">
        <v>148</v>
      </c>
    </row>
    <row r="33" spans="1:119" s="7" customFormat="1" ht="11.25" customHeight="1">
      <c r="A33" s="21" t="s">
        <v>49</v>
      </c>
      <c r="B33" s="22"/>
      <c r="C33" s="22"/>
      <c r="D33" s="22"/>
      <c r="E33" s="22"/>
      <c r="F33" s="22"/>
      <c r="G33" s="22"/>
      <c r="H33" s="23"/>
      <c r="I33" s="11"/>
      <c r="J33" s="29" t="s">
        <v>50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30"/>
      <c r="BX33" s="21" t="s">
        <v>12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26">
        <v>0</v>
      </c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O33" s="7" t="s">
        <v>149</v>
      </c>
    </row>
    <row r="34" spans="1:119" s="7" customFormat="1" ht="11.25">
      <c r="A34" s="21" t="s">
        <v>51</v>
      </c>
      <c r="B34" s="22"/>
      <c r="C34" s="22"/>
      <c r="D34" s="22"/>
      <c r="E34" s="22"/>
      <c r="F34" s="22"/>
      <c r="G34" s="22"/>
      <c r="H34" s="23"/>
      <c r="I34" s="11"/>
      <c r="J34" s="29" t="s">
        <v>52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30"/>
      <c r="BX34" s="21" t="s">
        <v>12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26">
        <v>640.20000000000005</v>
      </c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O34" s="7" t="s">
        <v>150</v>
      </c>
    </row>
    <row r="35" spans="1:119" s="7" customFormat="1" ht="11.25">
      <c r="A35" s="21" t="s">
        <v>53</v>
      </c>
      <c r="B35" s="22"/>
      <c r="C35" s="22"/>
      <c r="D35" s="22"/>
      <c r="E35" s="22"/>
      <c r="F35" s="22"/>
      <c r="G35" s="22"/>
      <c r="H35" s="23"/>
      <c r="I35" s="11"/>
      <c r="J35" s="29" t="s">
        <v>54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30"/>
      <c r="BX35" s="21" t="s">
        <v>12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26">
        <v>767.17</v>
      </c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  <c r="DO35" s="7" t="s">
        <v>151</v>
      </c>
    </row>
    <row r="36" spans="1:119" s="7" customFormat="1" ht="11.25">
      <c r="A36" s="21" t="s">
        <v>55</v>
      </c>
      <c r="B36" s="22"/>
      <c r="C36" s="22"/>
      <c r="D36" s="22"/>
      <c r="E36" s="22"/>
      <c r="F36" s="22"/>
      <c r="G36" s="22"/>
      <c r="H36" s="23"/>
      <c r="I36" s="11"/>
      <c r="J36" s="29" t="s">
        <v>56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30"/>
      <c r="BX36" s="21" t="s">
        <v>12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26">
        <v>658.28</v>
      </c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  <c r="DO36" s="7" t="s">
        <v>152</v>
      </c>
    </row>
    <row r="37" spans="1:119" s="7" customFormat="1" ht="11.25">
      <c r="A37" s="31" t="s">
        <v>57</v>
      </c>
      <c r="B37" s="32"/>
      <c r="C37" s="32"/>
      <c r="D37" s="32"/>
      <c r="E37" s="32"/>
      <c r="F37" s="32"/>
      <c r="G37" s="32"/>
      <c r="H37" s="33"/>
      <c r="I37" s="13"/>
      <c r="J37" s="24" t="s">
        <v>58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5"/>
      <c r="BX37" s="21" t="s">
        <v>12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26">
        <f>CH38+CH39+CH40+CH41+CH42</f>
        <v>71988.37</v>
      </c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  <c r="DO37" s="7" t="s">
        <v>153</v>
      </c>
    </row>
    <row r="38" spans="1:119" s="7" customFormat="1" ht="11.25" customHeight="1">
      <c r="A38" s="21" t="s">
        <v>59</v>
      </c>
      <c r="B38" s="22"/>
      <c r="C38" s="22"/>
      <c r="D38" s="22"/>
      <c r="E38" s="22"/>
      <c r="F38" s="22"/>
      <c r="G38" s="22"/>
      <c r="H38" s="23"/>
      <c r="I38" s="11"/>
      <c r="J38" s="29" t="s">
        <v>60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30"/>
      <c r="BX38" s="21" t="s">
        <v>12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26">
        <v>12472.45</v>
      </c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  <c r="DO38" s="7" t="s">
        <v>154</v>
      </c>
    </row>
    <row r="39" spans="1:119" s="7" customFormat="1" ht="11.25">
      <c r="A39" s="21" t="s">
        <v>61</v>
      </c>
      <c r="B39" s="22"/>
      <c r="C39" s="22"/>
      <c r="D39" s="22"/>
      <c r="E39" s="22"/>
      <c r="F39" s="22"/>
      <c r="G39" s="22"/>
      <c r="H39" s="23"/>
      <c r="I39" s="11"/>
      <c r="J39" s="29" t="s">
        <v>62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30"/>
      <c r="BX39" s="21" t="s">
        <v>12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26">
        <v>18890.66</v>
      </c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  <c r="DO39" s="7" t="s">
        <v>155</v>
      </c>
    </row>
    <row r="40" spans="1:119" s="7" customFormat="1" ht="11.25">
      <c r="A40" s="21" t="s">
        <v>63</v>
      </c>
      <c r="B40" s="22"/>
      <c r="C40" s="22"/>
      <c r="D40" s="22"/>
      <c r="E40" s="22"/>
      <c r="F40" s="22"/>
      <c r="G40" s="22"/>
      <c r="H40" s="23"/>
      <c r="I40" s="11"/>
      <c r="J40" s="29" t="s">
        <v>64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30"/>
      <c r="BX40" s="21" t="s">
        <v>12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26">
        <v>1891.35</v>
      </c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  <c r="DO40" s="7" t="s">
        <v>156</v>
      </c>
    </row>
    <row r="41" spans="1:119" s="7" customFormat="1" ht="11.25">
      <c r="A41" s="21" t="s">
        <v>65</v>
      </c>
      <c r="B41" s="22"/>
      <c r="C41" s="22"/>
      <c r="D41" s="22"/>
      <c r="E41" s="22"/>
      <c r="F41" s="22"/>
      <c r="G41" s="22"/>
      <c r="H41" s="23"/>
      <c r="I41" s="11"/>
      <c r="J41" s="29" t="s">
        <v>66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30"/>
      <c r="BX41" s="21" t="s">
        <v>12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26">
        <v>807.12</v>
      </c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  <c r="DO41" s="7" t="s">
        <v>157</v>
      </c>
    </row>
    <row r="42" spans="1:119" s="7" customFormat="1" ht="11.25" customHeight="1">
      <c r="A42" s="21" t="s">
        <v>67</v>
      </c>
      <c r="B42" s="22"/>
      <c r="C42" s="22"/>
      <c r="D42" s="22"/>
      <c r="E42" s="22"/>
      <c r="F42" s="22"/>
      <c r="G42" s="22"/>
      <c r="H42" s="23"/>
      <c r="I42" s="11"/>
      <c r="J42" s="29" t="s">
        <v>68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30"/>
      <c r="BX42" s="21" t="s">
        <v>12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26">
        <f>CH43+CH44+CH45+CH46</f>
        <v>37926.79</v>
      </c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  <c r="DO42" s="7" t="s">
        <v>158</v>
      </c>
    </row>
    <row r="43" spans="1:119" s="7" customFormat="1" ht="11.25" customHeight="1">
      <c r="A43" s="21" t="s">
        <v>69</v>
      </c>
      <c r="B43" s="22"/>
      <c r="C43" s="22"/>
      <c r="D43" s="22"/>
      <c r="E43" s="22"/>
      <c r="F43" s="22"/>
      <c r="G43" s="22"/>
      <c r="H43" s="23"/>
      <c r="I43" s="11"/>
      <c r="J43" s="29" t="s">
        <v>70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30"/>
      <c r="BX43" s="21" t="s">
        <v>12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26">
        <v>441.04</v>
      </c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  <c r="DO43" s="7" t="s">
        <v>159</v>
      </c>
    </row>
    <row r="44" spans="1:119" s="7" customFormat="1" ht="22.5" customHeight="1">
      <c r="A44" s="21" t="s">
        <v>71</v>
      </c>
      <c r="B44" s="22"/>
      <c r="C44" s="22"/>
      <c r="D44" s="22"/>
      <c r="E44" s="22"/>
      <c r="F44" s="22"/>
      <c r="G44" s="22"/>
      <c r="H44" s="23"/>
      <c r="I44" s="11"/>
      <c r="J44" s="29" t="s">
        <v>72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30"/>
      <c r="BX44" s="21" t="s">
        <v>12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26">
        <v>1667.7</v>
      </c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  <c r="DO44" s="7" t="s">
        <v>160</v>
      </c>
    </row>
    <row r="45" spans="1:119" s="7" customFormat="1" ht="11.25" customHeight="1">
      <c r="A45" s="21" t="s">
        <v>73</v>
      </c>
      <c r="B45" s="22"/>
      <c r="C45" s="22"/>
      <c r="D45" s="22"/>
      <c r="E45" s="22"/>
      <c r="F45" s="22"/>
      <c r="G45" s="22"/>
      <c r="H45" s="23"/>
      <c r="I45" s="11"/>
      <c r="J45" s="29" t="s">
        <v>74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21" t="s">
        <v>12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26">
        <v>20721.87</v>
      </c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  <c r="DO45" s="7" t="s">
        <v>161</v>
      </c>
    </row>
    <row r="46" spans="1:119" s="7" customFormat="1" ht="11.25" customHeight="1">
      <c r="A46" s="21" t="s">
        <v>75</v>
      </c>
      <c r="B46" s="22"/>
      <c r="C46" s="22"/>
      <c r="D46" s="22"/>
      <c r="E46" s="22"/>
      <c r="F46" s="22"/>
      <c r="G46" s="22"/>
      <c r="H46" s="23"/>
      <c r="I46" s="11"/>
      <c r="J46" s="29" t="s">
        <v>26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30"/>
      <c r="BX46" s="21" t="s">
        <v>12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26">
        <v>15096.18</v>
      </c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  <c r="DO46" s="7" t="s">
        <v>162</v>
      </c>
    </row>
    <row r="47" spans="1:119" s="7" customFormat="1" ht="11.25" customHeight="1">
      <c r="A47" s="31" t="s">
        <v>76</v>
      </c>
      <c r="B47" s="32"/>
      <c r="C47" s="32"/>
      <c r="D47" s="32"/>
      <c r="E47" s="32"/>
      <c r="F47" s="32"/>
      <c r="G47" s="32"/>
      <c r="H47" s="33"/>
      <c r="I47" s="13"/>
      <c r="J47" s="24" t="s">
        <v>77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5"/>
      <c r="BX47" s="21" t="s">
        <v>12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26">
        <v>0</v>
      </c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  <c r="DO47" s="7" t="s">
        <v>163</v>
      </c>
    </row>
    <row r="48" spans="1:119" s="7" customFormat="1" ht="11.25" customHeight="1">
      <c r="A48" s="31" t="s">
        <v>78</v>
      </c>
      <c r="B48" s="32"/>
      <c r="C48" s="32"/>
      <c r="D48" s="32"/>
      <c r="E48" s="32"/>
      <c r="F48" s="32"/>
      <c r="G48" s="32"/>
      <c r="H48" s="33"/>
      <c r="I48" s="13"/>
      <c r="J48" s="24" t="s">
        <v>79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5"/>
      <c r="BX48" s="21" t="s">
        <v>12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26">
        <f>CH49+CH50+CH51+CH52+CH53+CH54</f>
        <v>28031.84</v>
      </c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  <c r="DO48" s="7" t="s">
        <v>164</v>
      </c>
    </row>
    <row r="49" spans="1:119" s="7" customFormat="1" ht="11.25" customHeight="1">
      <c r="A49" s="21" t="s">
        <v>80</v>
      </c>
      <c r="B49" s="22"/>
      <c r="C49" s="22"/>
      <c r="D49" s="22"/>
      <c r="E49" s="22"/>
      <c r="F49" s="22"/>
      <c r="G49" s="22"/>
      <c r="H49" s="23"/>
      <c r="I49" s="11"/>
      <c r="J49" s="29" t="s">
        <v>81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30"/>
      <c r="BX49" s="21" t="s">
        <v>12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26">
        <v>4530.9799999999996</v>
      </c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  <c r="DO49" s="7" t="s">
        <v>165</v>
      </c>
    </row>
    <row r="50" spans="1:119" s="7" customFormat="1" ht="11.25" customHeight="1">
      <c r="A50" s="21" t="s">
        <v>82</v>
      </c>
      <c r="B50" s="22"/>
      <c r="C50" s="22"/>
      <c r="D50" s="22"/>
      <c r="E50" s="22"/>
      <c r="F50" s="22"/>
      <c r="G50" s="22"/>
      <c r="H50" s="23"/>
      <c r="I50" s="11"/>
      <c r="J50" s="29" t="s">
        <v>83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30"/>
      <c r="BX50" s="21" t="s">
        <v>12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26">
        <v>10055.31</v>
      </c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O50" s="7" t="s">
        <v>166</v>
      </c>
    </row>
    <row r="51" spans="1:119" s="7" customFormat="1" ht="11.25" customHeight="1">
      <c r="A51" s="21" t="s">
        <v>84</v>
      </c>
      <c r="B51" s="22"/>
      <c r="C51" s="22"/>
      <c r="D51" s="22"/>
      <c r="E51" s="22"/>
      <c r="F51" s="22"/>
      <c r="G51" s="22"/>
      <c r="H51" s="23"/>
      <c r="I51" s="11"/>
      <c r="J51" s="29" t="s">
        <v>85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30"/>
      <c r="BX51" s="21" t="s">
        <v>12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26">
        <v>4139.96</v>
      </c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  <c r="DO51" s="7" t="s">
        <v>167</v>
      </c>
    </row>
    <row r="52" spans="1:119" s="7" customFormat="1" ht="11.25" customHeight="1">
      <c r="A52" s="21" t="s">
        <v>86</v>
      </c>
      <c r="B52" s="22"/>
      <c r="C52" s="22"/>
      <c r="D52" s="22"/>
      <c r="E52" s="22"/>
      <c r="F52" s="22"/>
      <c r="G52" s="22"/>
      <c r="H52" s="23"/>
      <c r="I52" s="11"/>
      <c r="J52" s="29" t="s">
        <v>87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30"/>
      <c r="BX52" s="21" t="s">
        <v>12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26">
        <v>0</v>
      </c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O52" s="7" t="s">
        <v>168</v>
      </c>
    </row>
    <row r="53" spans="1:119" s="7" customFormat="1" ht="11.25" customHeight="1">
      <c r="A53" s="21" t="s">
        <v>88</v>
      </c>
      <c r="B53" s="22"/>
      <c r="C53" s="22"/>
      <c r="D53" s="22"/>
      <c r="E53" s="22"/>
      <c r="F53" s="22"/>
      <c r="G53" s="22"/>
      <c r="H53" s="23"/>
      <c r="I53" s="11"/>
      <c r="J53" s="29" t="s">
        <v>89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21" t="s">
        <v>12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26">
        <v>0</v>
      </c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O53" s="7" t="s">
        <v>169</v>
      </c>
    </row>
    <row r="54" spans="1:119" s="7" customFormat="1" ht="11.25" customHeight="1">
      <c r="A54" s="21" t="s">
        <v>90</v>
      </c>
      <c r="B54" s="22"/>
      <c r="C54" s="22"/>
      <c r="D54" s="22"/>
      <c r="E54" s="22"/>
      <c r="F54" s="22"/>
      <c r="G54" s="22"/>
      <c r="H54" s="23"/>
      <c r="I54" s="11"/>
      <c r="J54" s="29" t="s">
        <v>26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30"/>
      <c r="BX54" s="21" t="s">
        <v>12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26">
        <v>9305.59</v>
      </c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O54" s="7" t="s">
        <v>170</v>
      </c>
    </row>
    <row r="55" spans="1:119" s="7" customFormat="1" ht="11.25" customHeight="1">
      <c r="A55" s="31">
        <v>2</v>
      </c>
      <c r="B55" s="32"/>
      <c r="C55" s="32"/>
      <c r="D55" s="32"/>
      <c r="E55" s="32"/>
      <c r="F55" s="32"/>
      <c r="G55" s="32"/>
      <c r="H55" s="33"/>
      <c r="I55" s="13"/>
      <c r="J55" s="24" t="s">
        <v>91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5"/>
      <c r="BX55" s="21" t="s">
        <v>12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26">
        <v>0</v>
      </c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O55" s="7" t="s">
        <v>171</v>
      </c>
    </row>
    <row r="56" spans="1:119" s="7" customFormat="1" ht="11.25" customHeight="1">
      <c r="A56" s="31">
        <v>3</v>
      </c>
      <c r="B56" s="32"/>
      <c r="C56" s="32"/>
      <c r="D56" s="32"/>
      <c r="E56" s="32"/>
      <c r="F56" s="32"/>
      <c r="G56" s="32"/>
      <c r="H56" s="33"/>
      <c r="I56" s="13"/>
      <c r="J56" s="24" t="s">
        <v>2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5"/>
      <c r="BX56" s="21" t="s">
        <v>12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26">
        <f>CH57+CH58+CH59+CH60+CH61</f>
        <v>19453.64</v>
      </c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O56" s="7" t="s">
        <v>172</v>
      </c>
    </row>
    <row r="57" spans="1:119" s="7" customFormat="1" ht="11.25" customHeight="1">
      <c r="A57" s="21" t="s">
        <v>92</v>
      </c>
      <c r="B57" s="22"/>
      <c r="C57" s="22"/>
      <c r="D57" s="22"/>
      <c r="E57" s="22"/>
      <c r="F57" s="22"/>
      <c r="G57" s="22"/>
      <c r="H57" s="23"/>
      <c r="I57" s="11"/>
      <c r="J57" s="29" t="s">
        <v>93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30"/>
      <c r="BX57" s="21" t="s">
        <v>12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26">
        <v>349.13</v>
      </c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  <c r="DO57" s="7" t="s">
        <v>173</v>
      </c>
    </row>
    <row r="58" spans="1:119" s="7" customFormat="1" ht="11.25" customHeight="1">
      <c r="A58" s="21" t="s">
        <v>94</v>
      </c>
      <c r="B58" s="22"/>
      <c r="C58" s="22"/>
      <c r="D58" s="22"/>
      <c r="E58" s="22"/>
      <c r="F58" s="22"/>
      <c r="G58" s="22"/>
      <c r="H58" s="23"/>
      <c r="I58" s="11"/>
      <c r="J58" s="29" t="s">
        <v>95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30"/>
      <c r="BX58" s="21" t="s">
        <v>12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26">
        <v>0</v>
      </c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3"/>
      <c r="DO58" s="7" t="s">
        <v>174</v>
      </c>
    </row>
    <row r="59" spans="1:119" s="7" customFormat="1" ht="11.25">
      <c r="A59" s="21" t="s">
        <v>96</v>
      </c>
      <c r="B59" s="22"/>
      <c r="C59" s="22"/>
      <c r="D59" s="22"/>
      <c r="E59" s="22"/>
      <c r="F59" s="22"/>
      <c r="G59" s="22"/>
      <c r="H59" s="23"/>
      <c r="I59" s="11"/>
      <c r="J59" s="29" t="s">
        <v>97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0"/>
      <c r="BX59" s="21" t="s">
        <v>12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26">
        <v>3606.36</v>
      </c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3"/>
      <c r="DO59" s="7" t="s">
        <v>175</v>
      </c>
    </row>
    <row r="60" spans="1:119" s="7" customFormat="1" ht="11.25">
      <c r="A60" s="21" t="s">
        <v>98</v>
      </c>
      <c r="B60" s="22"/>
      <c r="C60" s="22"/>
      <c r="D60" s="22"/>
      <c r="E60" s="22"/>
      <c r="F60" s="22"/>
      <c r="G60" s="22"/>
      <c r="H60" s="23"/>
      <c r="I60" s="11"/>
      <c r="J60" s="29" t="s">
        <v>99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0"/>
      <c r="BX60" s="21" t="s">
        <v>12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26">
        <v>0</v>
      </c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3"/>
      <c r="DO60" s="7" t="s">
        <v>176</v>
      </c>
    </row>
    <row r="61" spans="1:119" s="7" customFormat="1" ht="11.25">
      <c r="A61" s="21" t="s">
        <v>100</v>
      </c>
      <c r="B61" s="22"/>
      <c r="C61" s="22"/>
      <c r="D61" s="22"/>
      <c r="E61" s="22"/>
      <c r="F61" s="22"/>
      <c r="G61" s="22"/>
      <c r="H61" s="23"/>
      <c r="I61" s="11"/>
      <c r="J61" s="29" t="s">
        <v>101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30"/>
      <c r="BX61" s="21" t="s">
        <v>12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26">
        <v>15498.15</v>
      </c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3"/>
      <c r="DO61" s="7" t="s">
        <v>177</v>
      </c>
    </row>
    <row r="62" spans="1:119" s="7" customFormat="1" ht="11.25">
      <c r="A62" s="31">
        <v>4</v>
      </c>
      <c r="B62" s="32"/>
      <c r="C62" s="32"/>
      <c r="D62" s="32"/>
      <c r="E62" s="32"/>
      <c r="F62" s="32"/>
      <c r="G62" s="32"/>
      <c r="H62" s="33"/>
      <c r="I62" s="13"/>
      <c r="J62" s="24" t="s">
        <v>102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5"/>
      <c r="BX62" s="21" t="s">
        <v>12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26">
        <f>CH63+CH68</f>
        <v>262735.04000000004</v>
      </c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3"/>
      <c r="DO62" s="7" t="s">
        <v>178</v>
      </c>
    </row>
    <row r="63" spans="1:119" s="7" customFormat="1" ht="11.25">
      <c r="A63" s="31" t="s">
        <v>103</v>
      </c>
      <c r="B63" s="32"/>
      <c r="C63" s="32"/>
      <c r="D63" s="32"/>
      <c r="E63" s="32"/>
      <c r="F63" s="32"/>
      <c r="G63" s="32"/>
      <c r="H63" s="33"/>
      <c r="I63" s="13"/>
      <c r="J63" s="24" t="s">
        <v>104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5"/>
      <c r="BX63" s="21" t="s">
        <v>12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26">
        <f>CH64</f>
        <v>209466.76</v>
      </c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3"/>
      <c r="DO63" s="7" t="s">
        <v>179</v>
      </c>
    </row>
    <row r="64" spans="1:119" s="7" customFormat="1" ht="11.25">
      <c r="A64" s="21" t="s">
        <v>105</v>
      </c>
      <c r="B64" s="22"/>
      <c r="C64" s="22"/>
      <c r="D64" s="22"/>
      <c r="E64" s="22"/>
      <c r="F64" s="22"/>
      <c r="G64" s="22"/>
      <c r="H64" s="23"/>
      <c r="I64" s="11"/>
      <c r="J64" s="29" t="s">
        <v>106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30"/>
      <c r="BX64" s="21" t="s">
        <v>12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26">
        <v>209466.76</v>
      </c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3"/>
      <c r="DO64" s="7" t="s">
        <v>180</v>
      </c>
    </row>
    <row r="65" spans="1:119" s="7" customFormat="1" ht="11.25">
      <c r="A65" s="21" t="s">
        <v>107</v>
      </c>
      <c r="B65" s="22"/>
      <c r="C65" s="22"/>
      <c r="D65" s="22"/>
      <c r="E65" s="22"/>
      <c r="F65" s="22"/>
      <c r="G65" s="22"/>
      <c r="H65" s="23"/>
      <c r="I65" s="11"/>
      <c r="J65" s="29" t="s">
        <v>108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30"/>
      <c r="BX65" s="21" t="s">
        <v>12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26">
        <v>0</v>
      </c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3"/>
      <c r="DO65" s="7" t="s">
        <v>181</v>
      </c>
    </row>
    <row r="66" spans="1:119" s="7" customFormat="1" ht="11.25">
      <c r="A66" s="21" t="s">
        <v>109</v>
      </c>
      <c r="B66" s="22"/>
      <c r="C66" s="22"/>
      <c r="D66" s="22"/>
      <c r="E66" s="22"/>
      <c r="F66" s="22"/>
      <c r="G66" s="22"/>
      <c r="H66" s="23"/>
      <c r="I66" s="11"/>
      <c r="J66" s="29" t="s">
        <v>110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30"/>
      <c r="BX66" s="21" t="s">
        <v>12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26">
        <v>0</v>
      </c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3"/>
      <c r="DO66" s="7" t="s">
        <v>182</v>
      </c>
    </row>
    <row r="67" spans="1:119" s="7" customFormat="1" ht="22.5" customHeight="1">
      <c r="A67" s="21" t="s">
        <v>111</v>
      </c>
      <c r="B67" s="22"/>
      <c r="C67" s="22"/>
      <c r="D67" s="22"/>
      <c r="E67" s="22"/>
      <c r="F67" s="22"/>
      <c r="G67" s="22"/>
      <c r="H67" s="23"/>
      <c r="I67" s="11"/>
      <c r="J67" s="29" t="s">
        <v>112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30"/>
      <c r="BX67" s="21" t="s">
        <v>12</v>
      </c>
      <c r="BY67" s="22"/>
      <c r="BZ67" s="22"/>
      <c r="CA67" s="22"/>
      <c r="CB67" s="22"/>
      <c r="CC67" s="22"/>
      <c r="CD67" s="22"/>
      <c r="CE67" s="22"/>
      <c r="CF67" s="22"/>
      <c r="CG67" s="23"/>
      <c r="CH67" s="26">
        <v>0</v>
      </c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1:119" s="7" customFormat="1" ht="11.25">
      <c r="A68" s="31" t="s">
        <v>113</v>
      </c>
      <c r="B68" s="32"/>
      <c r="C68" s="32"/>
      <c r="D68" s="32"/>
      <c r="E68" s="32"/>
      <c r="F68" s="32"/>
      <c r="G68" s="32"/>
      <c r="H68" s="33"/>
      <c r="I68" s="13"/>
      <c r="J68" s="24" t="s">
        <v>114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5"/>
      <c r="BX68" s="21" t="s">
        <v>12</v>
      </c>
      <c r="BY68" s="22"/>
      <c r="BZ68" s="22"/>
      <c r="CA68" s="22"/>
      <c r="CB68" s="22"/>
      <c r="CC68" s="22"/>
      <c r="CD68" s="22"/>
      <c r="CE68" s="22"/>
      <c r="CF68" s="22"/>
      <c r="CG68" s="23"/>
      <c r="CH68" s="26">
        <v>53268.28</v>
      </c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3"/>
      <c r="DO68" s="7" t="s">
        <v>183</v>
      </c>
    </row>
    <row r="69" spans="1:119" s="7" customFormat="1" ht="11.25">
      <c r="A69" s="31">
        <v>5</v>
      </c>
      <c r="B69" s="32"/>
      <c r="C69" s="32"/>
      <c r="D69" s="32"/>
      <c r="E69" s="32"/>
      <c r="F69" s="32"/>
      <c r="G69" s="32"/>
      <c r="H69" s="33"/>
      <c r="I69" s="13"/>
      <c r="J69" s="24" t="s">
        <v>115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1" t="s">
        <v>12</v>
      </c>
      <c r="BY69" s="22"/>
      <c r="BZ69" s="22"/>
      <c r="CA69" s="22"/>
      <c r="CB69" s="22"/>
      <c r="CC69" s="22"/>
      <c r="CD69" s="22"/>
      <c r="CE69" s="22"/>
      <c r="CF69" s="22"/>
      <c r="CG69" s="23"/>
      <c r="CH69" s="26">
        <f>CH14+CH56+CH62</f>
        <v>2132990.38</v>
      </c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  <c r="DO69" s="7" t="s">
        <v>184</v>
      </c>
    </row>
    <row r="70" spans="1:119" s="7" customFormat="1" ht="11.25">
      <c r="A70" s="31" t="s">
        <v>116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3"/>
    </row>
    <row r="71" spans="1:119" s="7" customFormat="1" ht="11.25" customHeight="1">
      <c r="A71" s="21">
        <v>1</v>
      </c>
      <c r="B71" s="22"/>
      <c r="C71" s="22"/>
      <c r="D71" s="22"/>
      <c r="E71" s="22"/>
      <c r="F71" s="22"/>
      <c r="G71" s="22"/>
      <c r="H71" s="23"/>
      <c r="I71" s="11"/>
      <c r="J71" s="29" t="s">
        <v>117</v>
      </c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30"/>
      <c r="BX71" s="21" t="s">
        <v>118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26">
        <v>1122.48</v>
      </c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3"/>
      <c r="DO71" s="7" t="s">
        <v>185</v>
      </c>
    </row>
    <row r="72" spans="1:119" s="7" customFormat="1" ht="11.25">
      <c r="A72" s="21">
        <v>2</v>
      </c>
      <c r="B72" s="22"/>
      <c r="C72" s="22"/>
      <c r="D72" s="22"/>
      <c r="E72" s="22"/>
      <c r="F72" s="22"/>
      <c r="G72" s="22"/>
      <c r="H72" s="23"/>
      <c r="I72" s="11"/>
      <c r="J72" s="29" t="s">
        <v>119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30"/>
      <c r="BX72" s="21" t="s">
        <v>120</v>
      </c>
      <c r="BY72" s="22"/>
      <c r="BZ72" s="22"/>
      <c r="CA72" s="22"/>
      <c r="CB72" s="22"/>
      <c r="CC72" s="22"/>
      <c r="CD72" s="22"/>
      <c r="CE72" s="22"/>
      <c r="CF72" s="22"/>
      <c r="CG72" s="23"/>
      <c r="CH72" s="26">
        <v>10011.870000000001</v>
      </c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3"/>
      <c r="DO72" s="7" t="s">
        <v>186</v>
      </c>
    </row>
    <row r="73" spans="1:119" s="7" customFormat="1" ht="11.25">
      <c r="A73" s="21">
        <v>3</v>
      </c>
      <c r="B73" s="22"/>
      <c r="C73" s="22"/>
      <c r="D73" s="22"/>
      <c r="E73" s="22"/>
      <c r="F73" s="22"/>
      <c r="G73" s="22"/>
      <c r="H73" s="23"/>
      <c r="I73" s="11"/>
      <c r="J73" s="29" t="s">
        <v>121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30"/>
      <c r="BX73" s="21" t="s">
        <v>122</v>
      </c>
      <c r="BY73" s="22"/>
      <c r="BZ73" s="22"/>
      <c r="CA73" s="22"/>
      <c r="CB73" s="22"/>
      <c r="CC73" s="22"/>
      <c r="CD73" s="22"/>
      <c r="CE73" s="22"/>
      <c r="CF73" s="22"/>
      <c r="CG73" s="23"/>
      <c r="CH73" s="21">
        <v>76</v>
      </c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3"/>
    </row>
    <row r="74" spans="1:119" s="7" customFormat="1" ht="11.25">
      <c r="A74" s="21">
        <v>4</v>
      </c>
      <c r="B74" s="22"/>
      <c r="C74" s="22"/>
      <c r="D74" s="22"/>
      <c r="E74" s="22"/>
      <c r="F74" s="22"/>
      <c r="G74" s="22"/>
      <c r="H74" s="23"/>
      <c r="I74" s="11"/>
      <c r="J74" s="29" t="s">
        <v>123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30"/>
      <c r="BX74" s="21" t="s">
        <v>124</v>
      </c>
      <c r="BY74" s="22"/>
      <c r="BZ74" s="22"/>
      <c r="CA74" s="22"/>
      <c r="CB74" s="22"/>
      <c r="CC74" s="22"/>
      <c r="CD74" s="22"/>
      <c r="CE74" s="22"/>
      <c r="CF74" s="22"/>
      <c r="CG74" s="23"/>
      <c r="CH74" s="21">
        <v>70.599999999999994</v>
      </c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3"/>
    </row>
    <row r="76" spans="1:119">
      <c r="A76" s="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</vt:lpstr>
      <vt:lpstr>ТО!Print_AreaFix_1Fix_1Fix_1Fix_1Fix_1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Урусова Татьяна Геннадьевна</cp:lastModifiedBy>
  <cp:lastPrinted>2016-12-30T07:55:59Z</cp:lastPrinted>
  <dcterms:created xsi:type="dcterms:W3CDTF">2010-12-15T07:20:08Z</dcterms:created>
  <dcterms:modified xsi:type="dcterms:W3CDTF">2023-02-28T09:47:33Z</dcterms:modified>
</cp:coreProperties>
</file>